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9320" windowHeight="13140" activeTab="0"/>
  </bookViews>
  <sheets>
    <sheet name="折込一覧表" sheetId="1" r:id="rId1"/>
  </sheets>
  <definedNames>
    <definedName name="_xlnm.Print_Area" localSheetId="0">'折込一覧表'!$A$1:$O$61</definedName>
  </definedNames>
  <calcPr fullCalcOnLoad="1"/>
</workbook>
</file>

<file path=xl/comments1.xml><?xml version="1.0" encoding="utf-8"?>
<comments xmlns="http://schemas.openxmlformats.org/spreadsheetml/2006/main">
  <authors>
    <author>Akiyama</author>
    <author>ori</author>
  </authors>
  <commentList>
    <comment ref="C5" authorId="0">
      <text>
        <r>
          <rPr>
            <b/>
            <sz val="10"/>
            <rFont val="ＭＳ Ｐゴシック"/>
            <family val="3"/>
          </rPr>
          <t>曙、朝倉本町、若草、大谷、針木、ｳｸﾞﾙｽ</t>
        </r>
      </text>
    </comment>
    <comment ref="I5" authorId="0">
      <text>
        <r>
          <rPr>
            <b/>
            <sz val="10"/>
            <rFont val="ＭＳ Ｐゴシック"/>
            <family val="3"/>
          </rPr>
          <t>行当以東</t>
        </r>
        <r>
          <rPr>
            <sz val="10"/>
            <rFont val="ＭＳ Ｐゴシック"/>
            <family val="3"/>
          </rPr>
          <t xml:space="preserve">
</t>
        </r>
      </text>
    </comment>
    <comment ref="L5" authorId="0">
      <text>
        <r>
          <rPr>
            <b/>
            <sz val="10"/>
            <rFont val="ＭＳ Ｐゴシック"/>
            <family val="3"/>
          </rPr>
          <t>佐川町</t>
        </r>
        <r>
          <rPr>
            <sz val="10"/>
            <rFont val="ＭＳ Ｐゴシック"/>
            <family val="3"/>
          </rPr>
          <t xml:space="preserve">
</t>
        </r>
      </text>
    </comment>
    <comment ref="C6" authorId="0">
      <text>
        <r>
          <rPr>
            <b/>
            <sz val="10"/>
            <rFont val="ＭＳ Ｐゴシック"/>
            <family val="3"/>
          </rPr>
          <t>曙、鴨部高町、朝倉甲・横・南・東町、鴨部、船岡、海老川</t>
        </r>
      </text>
    </comment>
    <comment ref="F6" authorId="0">
      <text>
        <r>
          <rPr>
            <sz val="10"/>
            <rFont val="ＭＳ Ｐゴシック"/>
            <family val="3"/>
          </rPr>
          <t>弘岡上、中、下、森山、新川</t>
        </r>
      </text>
    </comment>
    <comment ref="L6" authorId="0">
      <text>
        <r>
          <rPr>
            <b/>
            <sz val="10"/>
            <rFont val="ＭＳ Ｐゴシック"/>
            <family val="3"/>
          </rPr>
          <t>佐川町斗賀野、永野</t>
        </r>
        <r>
          <rPr>
            <sz val="10"/>
            <rFont val="ＭＳ Ｐゴシック"/>
            <family val="3"/>
          </rPr>
          <t xml:space="preserve">
</t>
        </r>
      </text>
    </comment>
    <comment ref="C7" authorId="0">
      <text>
        <r>
          <rPr>
            <b/>
            <sz val="10"/>
            <rFont val="ＭＳ Ｐゴシック"/>
            <family val="3"/>
          </rPr>
          <t>朝倉西町、曙1・2（軌道北）、針木北、咥内、米田、宗安寺</t>
        </r>
      </text>
    </comment>
    <comment ref="L7" authorId="0">
      <text>
        <r>
          <rPr>
            <b/>
            <sz val="10"/>
            <rFont val="ＭＳ Ｐゴシック"/>
            <family val="3"/>
          </rPr>
          <t>日高村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佐川町分250</t>
        </r>
      </text>
    </comment>
    <comment ref="C8" authorId="0">
      <text>
        <r>
          <rPr>
            <b/>
            <sz val="10"/>
            <rFont val="ＭＳ Ｐゴシック"/>
            <family val="3"/>
          </rPr>
          <t>鴨部、能茶山、城山、石立、鴨部高町、東石立一部</t>
        </r>
        <r>
          <rPr>
            <sz val="10"/>
            <rFont val="ＭＳ Ｐゴシック"/>
            <family val="3"/>
          </rPr>
          <t xml:space="preserve">
</t>
        </r>
      </text>
    </comment>
    <comment ref="F8" authorId="0">
      <text>
        <r>
          <rPr>
            <b/>
            <sz val="10"/>
            <rFont val="ＭＳ Ｐゴシック"/>
            <family val="3"/>
          </rPr>
          <t>西分、内ノ谷、諸木、平和団地、西諸木、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東諸木の一部、南ニュータウン</t>
        </r>
      </text>
    </comment>
    <comment ref="C9" authorId="0">
      <text>
        <r>
          <rPr>
            <b/>
            <sz val="10"/>
            <rFont val="ＭＳ Ｐゴシック"/>
            <family val="3"/>
          </rPr>
          <t>神田（エボシ、ひばりヶ丘、高新団地）</t>
        </r>
        <r>
          <rPr>
            <sz val="10"/>
            <rFont val="ＭＳ Ｐゴシック"/>
            <family val="3"/>
          </rPr>
          <t xml:space="preserve">
</t>
        </r>
      </text>
    </comment>
    <comment ref="L9" authorId="0">
      <text>
        <r>
          <rPr>
            <b/>
            <sz val="10"/>
            <rFont val="ＭＳ Ｐゴシック"/>
            <family val="3"/>
          </rPr>
          <t>越知町</t>
        </r>
      </text>
    </comment>
    <comment ref="C10" authorId="0">
      <text>
        <r>
          <rPr>
            <b/>
            <sz val="10"/>
            <rFont val="ＭＳ Ｐゴシック"/>
            <family val="3"/>
          </rPr>
          <t>神田（松ノ本、吉野、赤坂、豊田団地）河ノ瀬、幸崎、東石立一部</t>
        </r>
        <r>
          <rPr>
            <sz val="10"/>
            <rFont val="ＭＳ Ｐゴシック"/>
            <family val="3"/>
          </rPr>
          <t xml:space="preserve">
</t>
        </r>
      </text>
    </comment>
    <comment ref="F10" authorId="0">
      <text>
        <r>
          <rPr>
            <b/>
            <sz val="10"/>
            <rFont val="ＭＳ Ｐゴシック"/>
            <family val="3"/>
          </rPr>
          <t>秋山、仁西</t>
        </r>
        <r>
          <rPr>
            <sz val="10"/>
            <rFont val="ＭＳ Ｐゴシック"/>
            <family val="3"/>
          </rPr>
          <t xml:space="preserve">
</t>
        </r>
      </text>
    </comment>
    <comment ref="I11" authorId="0">
      <text>
        <r>
          <rPr>
            <b/>
            <sz val="10"/>
            <rFont val="ＭＳ Ｐゴシック"/>
            <family val="3"/>
          </rPr>
          <t>三津含む</t>
        </r>
        <r>
          <rPr>
            <sz val="10"/>
            <rFont val="ＭＳ Ｐゴシック"/>
            <family val="3"/>
          </rPr>
          <t xml:space="preserve">
</t>
        </r>
      </text>
    </comment>
    <comment ref="C12" authorId="0">
      <text>
        <r>
          <rPr>
            <b/>
            <sz val="10"/>
            <rFont val="ＭＳ Ｐゴシック"/>
            <family val="3"/>
          </rPr>
          <t>旭、旭駅前、元町、本宮、塚ノ原、横内、口細山、旭ｸﾞﾘｰﾝﾋﾙｽﾞ、尾立（40）</t>
        </r>
        <r>
          <rPr>
            <sz val="10"/>
            <rFont val="ＭＳ Ｐゴシック"/>
            <family val="3"/>
          </rPr>
          <t xml:space="preserve">
</t>
        </r>
      </text>
    </comment>
    <comment ref="C14" authorId="0">
      <text>
        <r>
          <rPr>
            <b/>
            <sz val="10"/>
            <rFont val="ＭＳ Ｐゴシック"/>
            <family val="3"/>
          </rPr>
          <t>福井、横内、福井扇町、中万々一部、旭北町</t>
        </r>
      </text>
    </comment>
    <comment ref="C15" authorId="0">
      <text>
        <r>
          <rPr>
            <b/>
            <sz val="10"/>
            <rFont val="ＭＳ Ｐゴシック"/>
            <family val="3"/>
          </rPr>
          <t>桜馬場、越前、升形、大膳町、上町1～5、西町</t>
        </r>
      </text>
    </comment>
    <comment ref="F14" authorId="0">
      <text>
        <r>
          <rPr>
            <b/>
            <sz val="10"/>
            <rFont val="ＭＳ Ｐゴシック"/>
            <family val="3"/>
          </rPr>
          <t>東崎、篠原、大埇</t>
        </r>
        <r>
          <rPr>
            <sz val="10"/>
            <rFont val="ＭＳ Ｐゴシック"/>
            <family val="3"/>
          </rPr>
          <t xml:space="preserve">
</t>
        </r>
      </text>
    </comment>
    <comment ref="F15" authorId="0">
      <text>
        <r>
          <rPr>
            <b/>
            <sz val="10"/>
            <rFont val="ＭＳ Ｐゴシック"/>
            <family val="3"/>
          </rPr>
          <t>大埇乙、岡豊、中島、常通寺、篠原一部含む</t>
        </r>
        <r>
          <rPr>
            <sz val="10"/>
            <rFont val="ＭＳ Ｐゴシック"/>
            <family val="3"/>
          </rPr>
          <t xml:space="preserve">
</t>
        </r>
      </text>
    </comment>
    <comment ref="O16" authorId="0">
      <text>
        <r>
          <rPr>
            <b/>
            <sz val="10"/>
            <rFont val="ＭＳ Ｐゴシック"/>
            <family val="3"/>
          </rPr>
          <t>古津賀含む</t>
        </r>
        <r>
          <rPr>
            <sz val="10"/>
            <rFont val="ＭＳ Ｐゴシック"/>
            <family val="3"/>
          </rPr>
          <t xml:space="preserve">
</t>
        </r>
      </text>
    </comment>
    <comment ref="C16" authorId="0">
      <text>
        <r>
          <rPr>
            <b/>
            <sz val="10"/>
            <rFont val="ＭＳ Ｐゴシック"/>
            <family val="3"/>
          </rPr>
          <t>小津、城北、八反、宝町、新屋敷、南万々</t>
        </r>
      </text>
    </comment>
    <comment ref="F16" authorId="0">
      <text>
        <r>
          <rPr>
            <b/>
            <sz val="10"/>
            <rFont val="ＭＳ Ｐゴシック"/>
            <family val="3"/>
          </rPr>
          <t>長岡、植田、久礼田</t>
        </r>
        <r>
          <rPr>
            <sz val="10"/>
            <rFont val="ＭＳ Ｐゴシック"/>
            <family val="3"/>
          </rPr>
          <t xml:space="preserve">
</t>
        </r>
      </text>
    </comment>
    <comment ref="O17" authorId="0">
      <text>
        <r>
          <rPr>
            <b/>
            <sz val="10"/>
            <rFont val="ＭＳ Ｐゴシック"/>
            <family val="3"/>
          </rPr>
          <t>口屋内含む</t>
        </r>
        <r>
          <rPr>
            <sz val="10"/>
            <rFont val="ＭＳ Ｐゴシック"/>
            <family val="3"/>
          </rPr>
          <t xml:space="preserve">
</t>
        </r>
      </text>
    </comment>
    <comment ref="C18" authorId="0">
      <text>
        <r>
          <rPr>
            <b/>
            <sz val="10"/>
            <rFont val="ＭＳ Ｐゴシック"/>
            <family val="3"/>
          </rPr>
          <t>中、万々、久万（南中）、北八反、長柴、円行寺、みづき1、四季豊台</t>
        </r>
        <r>
          <rPr>
            <sz val="10"/>
            <rFont val="ＭＳ Ｐゴシック"/>
            <family val="3"/>
          </rPr>
          <t xml:space="preserve">
</t>
        </r>
      </text>
    </comment>
    <comment ref="F17" authorId="0">
      <text>
        <r>
          <rPr>
            <b/>
            <sz val="10"/>
            <rFont val="ＭＳ Ｐゴシック"/>
            <family val="3"/>
          </rPr>
          <t>滝本、蒲原、左右山、領石</t>
        </r>
        <r>
          <rPr>
            <sz val="10"/>
            <rFont val="ＭＳ Ｐゴシック"/>
            <family val="3"/>
          </rPr>
          <t xml:space="preserve">
</t>
        </r>
      </text>
    </comment>
    <comment ref="O18" authorId="0">
      <text>
        <r>
          <rPr>
            <b/>
            <sz val="10"/>
            <rFont val="ＭＳ Ｐゴシック"/>
            <family val="3"/>
          </rPr>
          <t>渡川、東中筋</t>
        </r>
      </text>
    </comment>
    <comment ref="C19" authorId="0">
      <text>
        <r>
          <rPr>
            <b/>
            <sz val="10"/>
            <rFont val="ＭＳ Ｐゴシック"/>
            <family val="3"/>
          </rPr>
          <t>久万（東・中・西）伊勢崎、幸、加賀野井、一ﾂ橋2</t>
        </r>
        <r>
          <rPr>
            <sz val="10"/>
            <rFont val="ＭＳ Ｐゴシック"/>
            <family val="3"/>
          </rPr>
          <t xml:space="preserve">
</t>
        </r>
      </text>
    </comment>
    <comment ref="O19" authorId="0">
      <text>
        <r>
          <rPr>
            <b/>
            <sz val="10"/>
            <rFont val="ＭＳ Ｐゴシック"/>
            <family val="3"/>
          </rPr>
          <t>八束、竹島、下田地区</t>
        </r>
        <r>
          <rPr>
            <sz val="10"/>
            <rFont val="ＭＳ Ｐゴシック"/>
            <family val="3"/>
          </rPr>
          <t xml:space="preserve">
</t>
        </r>
      </text>
    </comment>
    <comment ref="C20" authorId="0">
      <text>
        <r>
          <rPr>
            <b/>
            <sz val="10"/>
            <rFont val="ＭＳ Ｐゴシック"/>
            <family val="3"/>
          </rPr>
          <t>塩田、昭和、和泉、愛宕2丁目、新本町1、（新本町2丁目、愛宕3丁目、栄田）の一部</t>
        </r>
        <r>
          <rPr>
            <sz val="10"/>
            <rFont val="ＭＳ Ｐゴシック"/>
            <family val="3"/>
          </rPr>
          <t xml:space="preserve">
</t>
        </r>
      </text>
    </comment>
    <comment ref="F18" authorId="0">
      <text>
        <r>
          <rPr>
            <b/>
            <sz val="10"/>
            <rFont val="ＭＳ Ｐゴシック"/>
            <family val="3"/>
          </rPr>
          <t>三和、十市パークタウンを含む、稲生</t>
        </r>
      </text>
    </comment>
    <comment ref="C21" authorId="0">
      <text>
        <r>
          <rPr>
            <b/>
            <sz val="10"/>
            <rFont val="ＭＳ Ｐゴシック"/>
            <family val="3"/>
          </rPr>
          <t>北本町、駅前、大川筋、廿代、愛宕、相生、はりまや町3</t>
        </r>
        <r>
          <rPr>
            <sz val="10"/>
            <rFont val="ＭＳ Ｐゴシック"/>
            <family val="3"/>
          </rPr>
          <t xml:space="preserve">
</t>
        </r>
      </text>
    </comment>
    <comment ref="F19" authorId="0">
      <text>
        <r>
          <rPr>
            <b/>
            <sz val="10"/>
            <rFont val="ＭＳ Ｐゴシック"/>
            <family val="3"/>
          </rPr>
          <t>浜改田、久枝、下島</t>
        </r>
        <r>
          <rPr>
            <sz val="10"/>
            <rFont val="ＭＳ Ｐゴシック"/>
            <family val="3"/>
          </rPr>
          <t xml:space="preserve">
</t>
        </r>
      </text>
    </comment>
    <comment ref="L21" authorId="0">
      <text>
        <r>
          <rPr>
            <b/>
            <sz val="10"/>
            <rFont val="ＭＳ Ｐゴシック"/>
            <family val="3"/>
          </rPr>
          <t>横浪含む中谷、浦ﾉ内東、中浦</t>
        </r>
      </text>
    </comment>
    <comment ref="O21" authorId="0">
      <text>
        <r>
          <rPr>
            <b/>
            <sz val="10"/>
            <rFont val="ＭＳ Ｐゴシック"/>
            <family val="3"/>
          </rPr>
          <t>宿毛市山奈300含む</t>
        </r>
        <r>
          <rPr>
            <sz val="10"/>
            <rFont val="ＭＳ Ｐゴシック"/>
            <family val="3"/>
          </rPr>
          <t xml:space="preserve">
</t>
        </r>
      </text>
    </comment>
    <comment ref="C22" authorId="0">
      <text>
        <r>
          <rPr>
            <b/>
            <sz val="10"/>
            <rFont val="ＭＳ Ｐゴシック"/>
            <family val="3"/>
          </rPr>
          <t>洞ヶ島、寿、中水道、相模、吉田、一ﾂ橋1、三園、愛宕4、入明</t>
        </r>
        <r>
          <rPr>
            <sz val="10"/>
            <rFont val="ＭＳ Ｐゴシック"/>
            <family val="3"/>
          </rPr>
          <t xml:space="preserve">
</t>
        </r>
      </text>
    </comment>
    <comment ref="F20" authorId="0">
      <text>
        <r>
          <rPr>
            <b/>
            <sz val="10"/>
            <rFont val="ＭＳ Ｐゴシック"/>
            <family val="3"/>
          </rPr>
          <t>立田、田村（岩村の一部含む）</t>
        </r>
      </text>
    </comment>
    <comment ref="L22" authorId="0">
      <text>
        <r>
          <rPr>
            <b/>
            <sz val="10"/>
            <rFont val="ＭＳ Ｐゴシック"/>
            <family val="3"/>
          </rPr>
          <t>野見、大谷含む</t>
        </r>
      </text>
    </comment>
    <comment ref="O22" authorId="0">
      <text>
        <r>
          <rPr>
            <b/>
            <sz val="10"/>
            <rFont val="ＭＳ Ｐゴシック"/>
            <family val="3"/>
          </rPr>
          <t>旧西土佐村、大宮(黒尊除く)</t>
        </r>
        <r>
          <rPr>
            <sz val="10"/>
            <rFont val="ＭＳ Ｐゴシック"/>
            <family val="3"/>
          </rPr>
          <t xml:space="preserve">
</t>
        </r>
      </text>
    </comment>
    <comment ref="C23" authorId="0">
      <text>
        <r>
          <rPr>
            <b/>
            <sz val="10"/>
            <rFont val="ＭＳ Ｐゴシック"/>
            <family val="3"/>
          </rPr>
          <t>愛宕山、西・中秦、宇津野、ＭＳ団地、みづき2、3、向陽台</t>
        </r>
        <r>
          <rPr>
            <sz val="10"/>
            <rFont val="ＭＳ Ｐゴシック"/>
            <family val="3"/>
          </rPr>
          <t xml:space="preserve">
</t>
        </r>
      </text>
    </comment>
    <comment ref="C24" authorId="0">
      <text>
        <r>
          <rPr>
            <b/>
            <sz val="10"/>
            <rFont val="ＭＳ Ｐゴシック"/>
            <family val="3"/>
          </rPr>
          <t>北東秦、秦南、前里、三谷、桜ヶ丘団地、久礼野、重倉</t>
        </r>
        <r>
          <rPr>
            <sz val="10"/>
            <rFont val="ＭＳ Ｐゴシック"/>
            <family val="3"/>
          </rPr>
          <t xml:space="preserve">
</t>
        </r>
      </text>
    </comment>
    <comment ref="F24" authorId="0">
      <text>
        <r>
          <rPr>
            <b/>
            <sz val="10"/>
            <rFont val="ＭＳ Ｐゴシック"/>
            <family val="3"/>
          </rPr>
          <t>旧夜須町</t>
        </r>
      </text>
    </comment>
    <comment ref="L24" authorId="0">
      <text>
        <r>
          <rPr>
            <b/>
            <sz val="10"/>
            <rFont val="ＭＳ Ｐゴシック"/>
            <family val="3"/>
          </rPr>
          <t>安和、角谷、旧乙葉山（新荘、上分、岡本）</t>
        </r>
      </text>
    </comment>
    <comment ref="C25" authorId="0">
      <text>
        <r>
          <rPr>
            <b/>
            <sz val="10"/>
            <rFont val="ＭＳ Ｐゴシック"/>
            <family val="3"/>
          </rPr>
          <t xml:space="preserve">比島1～4、江陽、高埇、杉井流、川添、御座、久保、北金田（北本町4、新本町2）の一部、薊野区90
</t>
        </r>
      </text>
    </comment>
    <comment ref="L25" authorId="0">
      <text>
        <r>
          <rPr>
            <b/>
            <sz val="10"/>
            <rFont val="ＭＳ Ｐゴシック"/>
            <family val="3"/>
          </rPr>
          <t>多ノ郷、久通含む</t>
        </r>
        <r>
          <rPr>
            <sz val="10"/>
            <rFont val="ＭＳ Ｐゴシック"/>
            <family val="3"/>
          </rPr>
          <t xml:space="preserve">
</t>
        </r>
      </text>
    </comment>
    <comment ref="O25" authorId="0">
      <text>
        <r>
          <rPr>
            <b/>
            <sz val="10"/>
            <rFont val="ＭＳ Ｐゴシック"/>
            <family val="3"/>
          </rPr>
          <t>国道321号以北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加久見、養老、足摺岬、旧三崎区（720)</t>
        </r>
      </text>
    </comment>
    <comment ref="C26" authorId="0">
      <text>
        <r>
          <rPr>
            <b/>
            <sz val="10"/>
            <rFont val="ＭＳ Ｐゴシック"/>
            <family val="3"/>
          </rPr>
          <t>土居、役知、梅ノ辻、桟橋通、百石、塩屋崎、天神、大原</t>
        </r>
        <r>
          <rPr>
            <sz val="10"/>
            <rFont val="ＭＳ Ｐゴシック"/>
            <family val="3"/>
          </rPr>
          <t xml:space="preserve">
</t>
        </r>
      </text>
    </comment>
    <comment ref="F26" authorId="0">
      <text>
        <r>
          <rPr>
            <b/>
            <sz val="10"/>
            <rFont val="ＭＳ Ｐゴシック"/>
            <family val="3"/>
          </rPr>
          <t>赤岡町全域、吉川村</t>
        </r>
        <r>
          <rPr>
            <sz val="10"/>
            <rFont val="ＭＳ Ｐゴシック"/>
            <family val="3"/>
          </rPr>
          <t xml:space="preserve">
</t>
        </r>
      </text>
    </comment>
    <comment ref="C27" authorId="0">
      <text>
        <r>
          <rPr>
            <b/>
            <sz val="10"/>
            <rFont val="ＭＳ Ｐゴシック"/>
            <family val="3"/>
          </rPr>
          <t>塩屋崎、百石、桟橋通、北高見、北竹島、潮新町、北新田</t>
        </r>
        <r>
          <rPr>
            <sz val="10"/>
            <rFont val="ＭＳ Ｐゴシック"/>
            <family val="3"/>
          </rPr>
          <t xml:space="preserve">
</t>
        </r>
      </text>
    </comment>
    <comment ref="L27" authorId="0">
      <text>
        <r>
          <rPr>
            <b/>
            <sz val="10"/>
            <rFont val="ＭＳ Ｐゴシック"/>
            <family val="3"/>
          </rPr>
          <t>桑田山含む</t>
        </r>
        <r>
          <rPr>
            <sz val="10"/>
            <rFont val="ＭＳ Ｐゴシック"/>
            <family val="3"/>
          </rPr>
          <t xml:space="preserve">
</t>
        </r>
      </text>
    </comment>
    <comment ref="O27" authorId="0">
      <text>
        <r>
          <rPr>
            <b/>
            <sz val="10"/>
            <rFont val="ＭＳ Ｐゴシック"/>
            <family val="3"/>
          </rPr>
          <t>国道以南、以布利、窪津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大岐</t>
        </r>
      </text>
    </comment>
    <comment ref="C28" authorId="0">
      <text>
        <r>
          <rPr>
            <b/>
            <sz val="10"/>
            <rFont val="ＭＳ Ｐゴシック"/>
            <family val="3"/>
          </rPr>
          <t>孕（東・西）、高見、北高見、竹島、北南竹島、六泉寺、深谷</t>
        </r>
        <r>
          <rPr>
            <sz val="10"/>
            <rFont val="ＭＳ Ｐゴシック"/>
            <family val="3"/>
          </rPr>
          <t xml:space="preserve">
</t>
        </r>
      </text>
    </comment>
    <comment ref="F28" authorId="0">
      <text>
        <r>
          <rPr>
            <b/>
            <sz val="10"/>
            <rFont val="ＭＳ Ｐゴシック"/>
            <family val="3"/>
          </rPr>
          <t>旧野市町東野、新宮、みどり野</t>
        </r>
        <r>
          <rPr>
            <sz val="10"/>
            <rFont val="ＭＳ Ｐゴシック"/>
            <family val="3"/>
          </rPr>
          <t xml:space="preserve">
</t>
        </r>
      </text>
    </comment>
    <comment ref="C29" authorId="0">
      <text>
        <r>
          <rPr>
            <b/>
            <sz val="10"/>
            <rFont val="ＭＳ Ｐゴシック"/>
            <family val="3"/>
          </rPr>
          <t>桟橋通、仲田、百石、南ノ丸、萩、新田、南新田</t>
        </r>
        <r>
          <rPr>
            <sz val="10"/>
            <rFont val="ＭＳ Ｐゴシック"/>
            <family val="3"/>
          </rPr>
          <t xml:space="preserve">
</t>
        </r>
      </text>
    </comment>
    <comment ref="I29" authorId="0">
      <text>
        <r>
          <rPr>
            <b/>
            <sz val="10"/>
            <rFont val="ＭＳ Ｐゴシック"/>
            <family val="3"/>
          </rPr>
          <t>矢ノ丸、本町、土居、港町</t>
        </r>
        <r>
          <rPr>
            <sz val="10"/>
            <rFont val="ＭＳ Ｐゴシック"/>
            <family val="3"/>
          </rPr>
          <t xml:space="preserve">
</t>
        </r>
      </text>
    </comment>
    <comment ref="F30" authorId="0">
      <text>
        <r>
          <rPr>
            <b/>
            <sz val="10"/>
            <rFont val="ＭＳ Ｐゴシック"/>
            <family val="3"/>
          </rPr>
          <t>旧香我美町（西川、東川、山南、山北）</t>
        </r>
        <r>
          <rPr>
            <sz val="10"/>
            <rFont val="ＭＳ Ｐゴシック"/>
            <family val="3"/>
          </rPr>
          <t xml:space="preserve">
</t>
        </r>
      </text>
    </comment>
    <comment ref="I30" authorId="0">
      <text>
        <r>
          <rPr>
            <b/>
            <sz val="10"/>
            <rFont val="ＭＳ Ｐゴシック"/>
            <family val="3"/>
          </rPr>
          <t>川北、伊尾木、東川</t>
        </r>
      </text>
    </comment>
    <comment ref="L30" authorId="0">
      <text>
        <r>
          <rPr>
            <b/>
            <sz val="10"/>
            <rFont val="ＭＳ Ｐゴシック"/>
            <family val="3"/>
          </rPr>
          <t>上ノ加江、矢井賀含む</t>
        </r>
      </text>
    </comment>
    <comment ref="C31" authorId="0">
      <text>
        <r>
          <rPr>
            <b/>
            <sz val="10"/>
            <rFont val="ＭＳ Ｐゴシック"/>
            <family val="3"/>
          </rPr>
          <t>桜井1・2、菜園場、はりまや1・2（軌道東）、北本町3・4の国道以南</t>
        </r>
        <r>
          <rPr>
            <sz val="10"/>
            <rFont val="ＭＳ Ｐゴシック"/>
            <family val="3"/>
          </rPr>
          <t xml:space="preserve">
</t>
        </r>
      </text>
    </comment>
    <comment ref="I31" authorId="0">
      <text>
        <r>
          <rPr>
            <b/>
            <sz val="10"/>
            <rFont val="ＭＳ Ｐゴシック"/>
            <family val="3"/>
          </rPr>
          <t>井ノ口、栃ノ木(安芸西部)</t>
        </r>
      </text>
    </comment>
    <comment ref="C32" authorId="0">
      <text>
        <r>
          <rPr>
            <b/>
            <sz val="10"/>
            <rFont val="ＭＳ Ｐゴシック"/>
            <family val="3"/>
          </rPr>
          <t>南はりまや2、九反田、唐人、中の島、農人、中・南宝永、城見、二葉</t>
        </r>
        <r>
          <rPr>
            <sz val="10"/>
            <rFont val="ＭＳ Ｐゴシック"/>
            <family val="3"/>
          </rPr>
          <t xml:space="preserve">
</t>
        </r>
      </text>
    </comment>
    <comment ref="F32" authorId="0">
      <text>
        <r>
          <rPr>
            <b/>
            <sz val="10"/>
            <rFont val="ＭＳ Ｐゴシック"/>
            <family val="3"/>
          </rPr>
          <t>佐古、西野の一部、母代寺、中町</t>
        </r>
        <r>
          <rPr>
            <sz val="10"/>
            <rFont val="ＭＳ Ｐゴシック"/>
            <family val="3"/>
          </rPr>
          <t xml:space="preserve">
</t>
        </r>
      </text>
    </comment>
    <comment ref="L32" authorId="0">
      <text>
        <r>
          <rPr>
            <b/>
            <sz val="10"/>
            <rFont val="ＭＳ Ｐゴシック"/>
            <family val="3"/>
          </rPr>
          <t>旧大野見村</t>
        </r>
        <r>
          <rPr>
            <sz val="10"/>
            <rFont val="ＭＳ Ｐゴシック"/>
            <family val="3"/>
          </rPr>
          <t xml:space="preserve">
</t>
        </r>
      </text>
    </comment>
    <comment ref="C33" authorId="0">
      <text>
        <r>
          <rPr>
            <b/>
            <sz val="10"/>
            <rFont val="ＭＳ Ｐゴシック"/>
            <family val="3"/>
          </rPr>
          <t>宝永、弥生、日の出、知寄町、丸池、小倉、稲荷、若松、弘化台、南金田、札場、海老ノ丸</t>
        </r>
        <r>
          <rPr>
            <sz val="10"/>
            <rFont val="ＭＳ Ｐゴシック"/>
            <family val="3"/>
          </rPr>
          <t xml:space="preserve">
</t>
        </r>
      </text>
    </comment>
    <comment ref="O33" authorId="0">
      <text>
        <r>
          <rPr>
            <b/>
            <sz val="10"/>
            <rFont val="ＭＳ Ｐゴシック"/>
            <family val="3"/>
          </rPr>
          <t>平田420、芳奈含む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一切、柏島100含む</t>
        </r>
      </text>
    </comment>
    <comment ref="C34" authorId="0">
      <text>
        <r>
          <rPr>
            <b/>
            <sz val="10"/>
            <rFont val="ＭＳ Ｐゴシック"/>
            <family val="3"/>
          </rPr>
          <t>大川筋、丸の内、永国寺、廿代、追手筋、はりまや1・2（軌道西）</t>
        </r>
        <r>
          <rPr>
            <sz val="10"/>
            <rFont val="ＭＳ Ｐゴシック"/>
            <family val="3"/>
          </rPr>
          <t xml:space="preserve">
</t>
        </r>
      </text>
    </comment>
    <comment ref="I34" authorId="0">
      <text>
        <r>
          <rPr>
            <b/>
            <sz val="10"/>
            <rFont val="ＭＳ Ｐゴシック"/>
            <family val="3"/>
          </rPr>
          <t>池の内、内野含む</t>
        </r>
        <r>
          <rPr>
            <sz val="10"/>
            <rFont val="ＭＳ Ｐゴシック"/>
            <family val="3"/>
          </rPr>
          <t xml:space="preserve">
</t>
        </r>
      </text>
    </comment>
    <comment ref="L34" authorId="0">
      <text>
        <r>
          <rPr>
            <b/>
            <sz val="10"/>
            <rFont val="ＭＳ Ｐゴシック"/>
            <family val="3"/>
          </rPr>
          <t>旧葉山村、上半山、下半山</t>
        </r>
      </text>
    </comment>
    <comment ref="C35" authorId="0">
      <text>
        <r>
          <rPr>
            <b/>
            <sz val="10"/>
            <rFont val="ＭＳ Ｐゴシック"/>
            <family val="3"/>
          </rPr>
          <t>西弘小路、鷹匠、与力、唐人、本町、堺町、南はりまや1</t>
        </r>
        <r>
          <rPr>
            <sz val="10"/>
            <rFont val="ＭＳ Ｐゴシック"/>
            <family val="3"/>
          </rPr>
          <t xml:space="preserve">
</t>
        </r>
      </text>
    </comment>
    <comment ref="F35" authorId="0">
      <text>
        <r>
          <rPr>
            <b/>
            <sz val="10"/>
            <rFont val="ＭＳ Ｐゴシック"/>
            <family val="3"/>
          </rPr>
          <t>町内（伏原一部）岩村一部含む　
楠目団地、逆川、加茂、町田含む</t>
        </r>
      </text>
    </comment>
    <comment ref="C36" authorId="0">
      <text>
        <r>
          <rPr>
            <b/>
            <sz val="10"/>
            <rFont val="ＭＳ Ｐゴシック"/>
            <family val="3"/>
          </rPr>
          <t>薊野、一宮(西町1、南町、中町1・2）</t>
        </r>
        <r>
          <rPr>
            <sz val="10"/>
            <rFont val="ＭＳ Ｐゴシック"/>
            <family val="3"/>
          </rPr>
          <t xml:space="preserve">
</t>
        </r>
      </text>
    </comment>
    <comment ref="I36" authorId="0">
      <text>
        <r>
          <rPr>
            <b/>
            <sz val="10"/>
            <rFont val="ＭＳ Ｐゴシック"/>
            <family val="3"/>
          </rPr>
          <t>大内、波川、八田、天王含む
谷、加田、神谷</t>
        </r>
      </text>
    </comment>
    <comment ref="L36" authorId="0">
      <text>
        <r>
          <rPr>
            <b/>
            <sz val="10"/>
            <rFont val="ＭＳ Ｐゴシック"/>
            <family val="3"/>
          </rPr>
          <t>旧東津野村、船戸含む</t>
        </r>
        <r>
          <rPr>
            <sz val="10"/>
            <rFont val="ＭＳ Ｐゴシック"/>
            <family val="3"/>
          </rPr>
          <t xml:space="preserve">
</t>
        </r>
      </text>
    </comment>
    <comment ref="C37" authorId="0">
      <text>
        <r>
          <rPr>
            <b/>
            <sz val="10"/>
            <rFont val="ＭＳ Ｐゴシック"/>
            <family val="3"/>
          </rPr>
          <t>一宮（西町2・3・4、しなね、徳谷、中町3、東町）</t>
        </r>
        <r>
          <rPr>
            <sz val="10"/>
            <rFont val="ＭＳ Ｐゴシック"/>
            <family val="3"/>
          </rPr>
          <t xml:space="preserve">
</t>
        </r>
      </text>
    </comment>
    <comment ref="F37" authorId="0">
      <text>
        <r>
          <rPr>
            <b/>
            <sz val="10"/>
            <rFont val="ＭＳ Ｐゴシック"/>
            <family val="3"/>
          </rPr>
          <t>町内（楠目伏原一部）
佐岡、片地、杉田</t>
        </r>
      </text>
    </comment>
    <comment ref="O37" authorId="0">
      <text>
        <r>
          <rPr>
            <b/>
            <sz val="10"/>
            <rFont val="ＭＳ Ｐゴシック"/>
            <family val="3"/>
          </rPr>
          <t>片島、大島、沖ノ島含む</t>
        </r>
        <r>
          <rPr>
            <sz val="10"/>
            <rFont val="ＭＳ Ｐゴシック"/>
            <family val="3"/>
          </rPr>
          <t xml:space="preserve">
</t>
        </r>
      </text>
    </comment>
    <comment ref="C38" authorId="0">
      <text>
        <r>
          <rPr>
            <b/>
            <sz val="10"/>
            <rFont val="ＭＳ Ｐゴシック"/>
            <family val="3"/>
          </rPr>
          <t>大島、絶海、北タナスカ、葛島、高須西町、仁井田吹井、下田川以南（タナスカ、東孕、唐谷）</t>
        </r>
      </text>
    </comment>
    <comment ref="L38" authorId="0">
      <text>
        <r>
          <rPr>
            <b/>
            <sz val="10"/>
            <rFont val="ＭＳ Ｐゴシック"/>
            <family val="3"/>
          </rPr>
          <t>一部支所除く</t>
        </r>
        <r>
          <rPr>
            <sz val="10"/>
            <rFont val="ＭＳ Ｐゴシック"/>
            <family val="3"/>
          </rPr>
          <t xml:space="preserve">
</t>
        </r>
      </text>
    </comment>
    <comment ref="C39" authorId="0">
      <text>
        <r>
          <rPr>
            <b/>
            <sz val="10"/>
            <rFont val="ＭＳ Ｐゴシック"/>
            <family val="3"/>
          </rPr>
          <t>田辺島、高須新町、高須本町、高須1～3丁目、高須新木、高須東町</t>
        </r>
        <r>
          <rPr>
            <sz val="10"/>
            <rFont val="ＭＳ Ｐゴシック"/>
            <family val="3"/>
          </rPr>
          <t xml:space="preserve">
</t>
        </r>
      </text>
    </comment>
    <comment ref="I39" authorId="0">
      <text>
        <r>
          <rPr>
            <b/>
            <sz val="10"/>
            <rFont val="ＭＳ Ｐゴシック"/>
            <family val="3"/>
          </rPr>
          <t>咥内、堤友まで</t>
        </r>
        <r>
          <rPr>
            <sz val="10"/>
            <rFont val="ＭＳ Ｐゴシック"/>
            <family val="3"/>
          </rPr>
          <t xml:space="preserve">
</t>
        </r>
      </text>
    </comment>
    <comment ref="F40" authorId="0">
      <text>
        <r>
          <rPr>
            <b/>
            <sz val="10"/>
            <rFont val="ＭＳ Ｐゴシック"/>
            <family val="3"/>
          </rPr>
          <t>旧香北町</t>
        </r>
        <r>
          <rPr>
            <sz val="10"/>
            <rFont val="ＭＳ Ｐゴシック"/>
            <family val="3"/>
          </rPr>
          <t xml:space="preserve">
</t>
        </r>
      </text>
    </comment>
    <comment ref="F41" authorId="0">
      <text>
        <r>
          <rPr>
            <b/>
            <sz val="10"/>
            <rFont val="ＭＳ Ｐゴシック"/>
            <family val="3"/>
          </rPr>
          <t>旧物部村</t>
        </r>
        <r>
          <rPr>
            <sz val="10"/>
            <rFont val="ＭＳ Ｐゴシック"/>
            <family val="3"/>
          </rPr>
          <t xml:space="preserve">
</t>
        </r>
      </text>
    </comment>
    <comment ref="I41" authorId="0">
      <text>
        <r>
          <rPr>
            <b/>
            <sz val="10"/>
            <rFont val="ＭＳ Ｐゴシック"/>
            <family val="3"/>
          </rPr>
          <t>柳瀬、出来地50含む
他支所60</t>
        </r>
      </text>
    </comment>
    <comment ref="C42" authorId="0">
      <text>
        <r>
          <rPr>
            <b/>
            <sz val="10"/>
            <rFont val="ＭＳ Ｐゴシック"/>
            <family val="3"/>
          </rPr>
          <t>池、望海ケ丘、砂地、種崎、旧十津区（十津、晴海、木材団地、仁井田）</t>
        </r>
      </text>
    </comment>
    <comment ref="O42" authorId="0">
      <text>
        <r>
          <rPr>
            <b/>
            <sz val="10"/>
            <rFont val="ＭＳ Ｐゴシック"/>
            <family val="3"/>
          </rPr>
          <t>大月町、弘見、姫野井</t>
        </r>
        <r>
          <rPr>
            <sz val="10"/>
            <rFont val="ＭＳ Ｐゴシック"/>
            <family val="3"/>
          </rPr>
          <t xml:space="preserve">
</t>
        </r>
      </text>
    </comment>
    <comment ref="L46" authorId="0">
      <text>
        <r>
          <rPr>
            <b/>
            <sz val="10"/>
            <rFont val="ＭＳ Ｐゴシック"/>
            <family val="3"/>
          </rPr>
          <t>旧窪川町、志和、興津含む</t>
        </r>
      </text>
    </comment>
    <comment ref="I51" authorId="0">
      <text>
        <r>
          <rPr>
            <b/>
            <sz val="10"/>
            <rFont val="ＭＳ Ｐゴシック"/>
            <family val="3"/>
          </rPr>
          <t>別枝除く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長者160</t>
        </r>
      </text>
    </comment>
    <comment ref="I16" authorId="0">
      <text>
        <r>
          <rPr>
            <b/>
            <sz val="10"/>
            <rFont val="ＭＳ Ｐゴシック"/>
            <family val="3"/>
          </rPr>
          <t>芸西村、安芸市赤野、穴内</t>
        </r>
        <r>
          <rPr>
            <sz val="10"/>
            <rFont val="ＭＳ Ｐゴシック"/>
            <family val="3"/>
          </rPr>
          <t xml:space="preserve">
</t>
        </r>
      </text>
    </comment>
    <comment ref="I18" authorId="0">
      <text>
        <r>
          <rPr>
            <b/>
            <sz val="10"/>
            <rFont val="ＭＳ Ｐゴシック"/>
            <family val="3"/>
          </rPr>
          <t>安田町</t>
        </r>
        <r>
          <rPr>
            <sz val="10"/>
            <rFont val="ＭＳ Ｐゴシック"/>
            <family val="3"/>
          </rPr>
          <t xml:space="preserve">
</t>
        </r>
      </text>
    </comment>
    <comment ref="I19" authorId="0">
      <text>
        <r>
          <rPr>
            <b/>
            <sz val="10"/>
            <rFont val="ＭＳ Ｐゴシック"/>
            <family val="3"/>
          </rPr>
          <t>馬路村、魚梁瀬50含む</t>
        </r>
      </text>
    </comment>
    <comment ref="I20" authorId="0">
      <text>
        <r>
          <rPr>
            <b/>
            <sz val="10"/>
            <rFont val="ＭＳ Ｐゴシック"/>
            <family val="3"/>
          </rPr>
          <t>田野町</t>
        </r>
        <r>
          <rPr>
            <sz val="10"/>
            <rFont val="ＭＳ Ｐゴシック"/>
            <family val="3"/>
          </rPr>
          <t xml:space="preserve">
</t>
        </r>
      </text>
    </comment>
    <comment ref="I22" authorId="0">
      <text>
        <r>
          <rPr>
            <b/>
            <sz val="10"/>
            <rFont val="ＭＳ Ｐゴシック"/>
            <family val="3"/>
          </rPr>
          <t>奈半利町</t>
        </r>
        <r>
          <rPr>
            <sz val="10"/>
            <rFont val="ＭＳ Ｐゴシック"/>
            <family val="3"/>
          </rPr>
          <t xml:space="preserve">
</t>
        </r>
      </text>
    </comment>
    <comment ref="I24" authorId="0">
      <text>
        <r>
          <rPr>
            <b/>
            <sz val="10"/>
            <rFont val="ＭＳ Ｐゴシック"/>
            <family val="3"/>
          </rPr>
          <t>北川村(支所除く)</t>
        </r>
        <r>
          <rPr>
            <sz val="10"/>
            <rFont val="ＭＳ Ｐゴシック"/>
            <family val="3"/>
          </rPr>
          <t xml:space="preserve">
</t>
        </r>
      </text>
    </comment>
    <comment ref="I25" authorId="0">
      <text>
        <r>
          <rPr>
            <b/>
            <sz val="9"/>
            <rFont val="ＭＳ Ｐゴシック"/>
            <family val="3"/>
          </rPr>
          <t>旧野根</t>
        </r>
        <r>
          <rPr>
            <sz val="9"/>
            <rFont val="ＭＳ Ｐゴシック"/>
            <family val="3"/>
          </rPr>
          <t xml:space="preserve">
</t>
        </r>
      </text>
    </comment>
    <comment ref="L15" authorId="0">
      <text>
        <r>
          <rPr>
            <b/>
            <sz val="10"/>
            <rFont val="ＭＳ Ｐゴシック"/>
            <family val="3"/>
          </rPr>
          <t>家俊岩戸真幸線287号より西</t>
        </r>
      </text>
    </comment>
    <comment ref="L13" authorId="0">
      <text>
        <r>
          <rPr>
            <b/>
            <sz val="10"/>
            <rFont val="ＭＳ Ｐゴシック"/>
            <family val="3"/>
          </rPr>
          <t>家俊岩戸真幸線287号より東</t>
        </r>
      </text>
    </comment>
    <comment ref="C17" authorId="0">
      <text>
        <r>
          <rPr>
            <b/>
            <sz val="10"/>
            <rFont val="ＭＳ Ｐゴシック"/>
            <family val="3"/>
          </rPr>
          <t>山ノ端一部（北）、三ノ丸一部（北）、新屋敷2丁目</t>
        </r>
        <r>
          <rPr>
            <sz val="10"/>
            <rFont val="ＭＳ Ｐゴシック"/>
            <family val="3"/>
          </rPr>
          <t xml:space="preserve">
</t>
        </r>
      </text>
    </comment>
    <comment ref="C11" authorId="0">
      <text>
        <r>
          <rPr>
            <b/>
            <sz val="10"/>
            <rFont val="ＭＳ Ｐゴシック"/>
            <family val="3"/>
          </rPr>
          <t>上本宮、岩ヶ渕、本宮一部、下島、鏡川、玉水、縄手、旭1・2・3、井口町、本丁筋、中須賀、赤石</t>
        </r>
      </text>
    </comment>
    <comment ref="C13" authorId="0">
      <text>
        <r>
          <rPr>
            <b/>
            <sz val="10"/>
            <rFont val="ＭＳ Ｐゴシック"/>
            <family val="3"/>
          </rPr>
          <t>旭天神、山手、北端、佐々木、福井、長尾山、福井東町、宮前、山ノ端（南）、平和、三ノ丸（南）</t>
        </r>
        <r>
          <rPr>
            <sz val="10"/>
            <rFont val="ＭＳ Ｐゴシック"/>
            <family val="3"/>
          </rPr>
          <t xml:space="preserve">
</t>
        </r>
      </text>
    </comment>
    <comment ref="L51" authorId="0">
      <text>
        <r>
          <rPr>
            <sz val="9"/>
            <rFont val="ＭＳ Ｐゴシック"/>
            <family val="3"/>
          </rPr>
          <t xml:space="preserve">
旧大正町</t>
        </r>
      </text>
    </comment>
    <comment ref="L52" authorId="0">
      <text>
        <r>
          <rPr>
            <b/>
            <sz val="9"/>
            <rFont val="ＭＳ Ｐゴシック"/>
            <family val="3"/>
          </rPr>
          <t>旧十和村
昭和380、十川290</t>
        </r>
      </text>
    </comment>
    <comment ref="F25" authorId="0">
      <text>
        <r>
          <rPr>
            <b/>
            <sz val="9"/>
            <rFont val="ＭＳ Ｐゴシック"/>
            <family val="3"/>
          </rPr>
          <t>旧香我美町岸本、徳王寺</t>
        </r>
        <r>
          <rPr>
            <sz val="9"/>
            <rFont val="ＭＳ Ｐゴシック"/>
            <family val="3"/>
          </rPr>
          <t xml:space="preserve">
</t>
        </r>
      </text>
    </comment>
    <comment ref="F27" authorId="0">
      <text>
        <r>
          <rPr>
            <b/>
            <sz val="9"/>
            <rFont val="ＭＳ Ｐゴシック"/>
            <family val="3"/>
          </rPr>
          <t xml:space="preserve">旧野市町の一部
</t>
        </r>
        <r>
          <rPr>
            <sz val="9"/>
            <rFont val="ＭＳ Ｐゴシック"/>
            <family val="3"/>
          </rPr>
          <t xml:space="preserve">
</t>
        </r>
      </text>
    </comment>
    <comment ref="F29" authorId="0">
      <text>
        <r>
          <rPr>
            <b/>
            <sz val="9"/>
            <rFont val="ＭＳ Ｐゴシック"/>
            <family val="3"/>
          </rPr>
          <t>土居、中ノ村</t>
        </r>
      </text>
    </comment>
    <comment ref="F31" authorId="0">
      <text>
        <r>
          <rPr>
            <b/>
            <sz val="9"/>
            <rFont val="ＭＳ Ｐゴシック"/>
            <family val="3"/>
          </rPr>
          <t>旧野市町の一部含む</t>
        </r>
      </text>
    </comment>
    <comment ref="F39" authorId="0">
      <text>
        <r>
          <rPr>
            <b/>
            <sz val="9"/>
            <rFont val="ＭＳ Ｐゴシック"/>
            <family val="3"/>
          </rPr>
          <t xml:space="preserve">町内（植村含む）
</t>
        </r>
      </text>
    </comment>
    <comment ref="F45" authorId="0">
      <text>
        <r>
          <rPr>
            <b/>
            <sz val="9"/>
            <rFont val="ＭＳ Ｐゴシック"/>
            <family val="3"/>
          </rPr>
          <t>本山、吉野、山崎、下関、寺家</t>
        </r>
        <r>
          <rPr>
            <sz val="9"/>
            <rFont val="ＭＳ Ｐゴシック"/>
            <family val="3"/>
          </rPr>
          <t xml:space="preserve">
</t>
        </r>
      </text>
    </comment>
    <comment ref="F47" authorId="0">
      <text>
        <r>
          <rPr>
            <b/>
            <sz val="9"/>
            <rFont val="ＭＳ Ｐゴシック"/>
            <family val="3"/>
          </rPr>
          <t>高須、杉、馬瀬（穴内含む）</t>
        </r>
        <r>
          <rPr>
            <sz val="9"/>
            <rFont val="ＭＳ Ｐゴシック"/>
            <family val="3"/>
          </rPr>
          <t xml:space="preserve">
</t>
        </r>
      </text>
    </comment>
    <comment ref="F51" authorId="0">
      <text>
        <r>
          <rPr>
            <b/>
            <sz val="9"/>
            <rFont val="ＭＳ Ｐゴシック"/>
            <family val="3"/>
          </rPr>
          <t>豊永地区、岩原含む</t>
        </r>
        <r>
          <rPr>
            <sz val="9"/>
            <rFont val="ＭＳ Ｐゴシック"/>
            <family val="3"/>
          </rPr>
          <t xml:space="preserve">
</t>
        </r>
      </text>
    </comment>
    <comment ref="F55" authorId="0">
      <text>
        <r>
          <rPr>
            <b/>
            <sz val="9"/>
            <rFont val="ＭＳ Ｐゴシック"/>
            <family val="3"/>
          </rPr>
          <t xml:space="preserve">大川村除く
</t>
        </r>
      </text>
    </comment>
    <comment ref="F56" authorId="0">
      <text>
        <r>
          <rPr>
            <b/>
            <sz val="9"/>
            <rFont val="ＭＳ Ｐゴシック"/>
            <family val="3"/>
          </rPr>
          <t>土居、相川、石原50含む</t>
        </r>
      </text>
    </comment>
    <comment ref="L16" authorId="0">
      <text>
        <r>
          <rPr>
            <b/>
            <sz val="10"/>
            <rFont val="ＭＳ Ｐゴシック"/>
            <family val="3"/>
          </rPr>
          <t>北原、谷地30、戸波含む</t>
        </r>
        <r>
          <rPr>
            <sz val="10"/>
            <rFont val="ＭＳ Ｐゴシック"/>
            <family val="3"/>
          </rPr>
          <t xml:space="preserve">
</t>
        </r>
      </text>
    </comment>
    <comment ref="L17" authorId="0">
      <text>
        <r>
          <rPr>
            <b/>
            <sz val="10"/>
            <rFont val="ＭＳ Ｐゴシック"/>
            <family val="3"/>
          </rPr>
          <t>新居、竜地区含む</t>
        </r>
        <r>
          <rPr>
            <sz val="10"/>
            <rFont val="ＭＳ Ｐゴシック"/>
            <family val="3"/>
          </rPr>
          <t xml:space="preserve">
</t>
        </r>
      </text>
    </comment>
    <comment ref="L41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3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4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L47" authorId="0">
      <text>
        <r>
          <rPr>
            <b/>
            <sz val="9"/>
            <rFont val="ＭＳ Ｐゴシック"/>
            <family val="3"/>
          </rPr>
          <t>旧窪川町</t>
        </r>
        <r>
          <rPr>
            <sz val="9"/>
            <rFont val="ＭＳ Ｐゴシック"/>
            <family val="3"/>
          </rPr>
          <t xml:space="preserve">
</t>
        </r>
      </text>
    </comment>
    <comment ref="I49" authorId="0">
      <text>
        <r>
          <rPr>
            <b/>
            <sz val="10"/>
            <rFont val="ＭＳ Ｐゴシック"/>
            <family val="3"/>
          </rPr>
          <t>別枝除く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>長者140</t>
        </r>
      </text>
    </comment>
    <comment ref="I47" authorId="0">
      <text>
        <r>
          <rPr>
            <b/>
            <sz val="10"/>
            <rFont val="ＭＳ Ｐゴシック"/>
            <family val="3"/>
          </rPr>
          <t>大崎390、名野川90</t>
        </r>
      </text>
    </comment>
    <comment ref="I45" authorId="0">
      <text>
        <r>
          <rPr>
            <b/>
            <sz val="10"/>
            <rFont val="ＭＳ Ｐゴシック"/>
            <family val="3"/>
          </rPr>
          <t>池川</t>
        </r>
        <r>
          <rPr>
            <sz val="10"/>
            <rFont val="ＭＳ Ｐゴシック"/>
            <family val="3"/>
          </rPr>
          <t xml:space="preserve">
</t>
        </r>
      </text>
    </comment>
    <comment ref="O43" authorId="0">
      <text>
        <r>
          <rPr>
            <b/>
            <sz val="10"/>
            <rFont val="ＭＳ Ｐゴシック"/>
            <family val="3"/>
          </rPr>
          <t>三原村</t>
        </r>
        <r>
          <rPr>
            <sz val="10"/>
            <rFont val="ＭＳ Ｐゴシック"/>
            <family val="3"/>
          </rPr>
          <t xml:space="preserve">
</t>
        </r>
      </text>
    </comment>
    <comment ref="C48" authorId="0">
      <text>
        <r>
          <rPr>
            <b/>
            <sz val="10"/>
            <rFont val="ＭＳ Ｐゴシック"/>
            <family val="3"/>
          </rPr>
          <t>灘、横浜（ニュータウン）、宇賀一部、蒔絵台</t>
        </r>
        <r>
          <rPr>
            <sz val="10"/>
            <rFont val="ＭＳ Ｐゴシック"/>
            <family val="3"/>
          </rPr>
          <t xml:space="preserve">
</t>
        </r>
      </text>
    </comment>
    <comment ref="C47" authorId="0">
      <text>
        <r>
          <rPr>
            <b/>
            <sz val="10"/>
            <rFont val="ＭＳ Ｐゴシック"/>
            <family val="3"/>
          </rPr>
          <t>（長浜川以南）、向山団地、桂浜、築山、南地、東諸木一部、戸原</t>
        </r>
        <r>
          <rPr>
            <sz val="10"/>
            <rFont val="ＭＳ Ｐゴシック"/>
            <family val="3"/>
          </rPr>
          <t xml:space="preserve">
</t>
        </r>
      </text>
    </comment>
    <comment ref="C46" authorId="0">
      <text>
        <r>
          <rPr>
            <b/>
            <sz val="10"/>
            <rFont val="ＭＳ Ｐゴシック"/>
            <family val="3"/>
          </rPr>
          <t>瀬戸（長浜川以北）、みませ、泉ヶ谷団地、宇賀一部、横浜一部</t>
        </r>
        <r>
          <rPr>
            <sz val="10"/>
            <rFont val="ＭＳ Ｐゴシック"/>
            <family val="3"/>
          </rPr>
          <t xml:space="preserve">
</t>
        </r>
      </text>
    </comment>
    <comment ref="C45" authorId="0">
      <text>
        <r>
          <rPr>
            <b/>
            <sz val="10"/>
            <rFont val="ＭＳ Ｐゴシック"/>
            <family val="3"/>
          </rPr>
          <t>潮見台、介良野</t>
        </r>
        <r>
          <rPr>
            <sz val="10"/>
            <rFont val="ＭＳ Ｐゴシック"/>
            <family val="3"/>
          </rPr>
          <t xml:space="preserve">
</t>
        </r>
      </text>
    </comment>
    <comment ref="C44" authorId="0">
      <text>
        <r>
          <rPr>
            <b/>
            <sz val="10"/>
            <rFont val="ＭＳ Ｐゴシック"/>
            <family val="3"/>
          </rPr>
          <t>中野、横堀、本村、岩屋（ＮＴＴ介良交換所より東）</t>
        </r>
        <r>
          <rPr>
            <sz val="10"/>
            <rFont val="ＭＳ Ｐゴシック"/>
            <family val="3"/>
          </rPr>
          <t xml:space="preserve">
</t>
        </r>
      </text>
    </comment>
    <comment ref="C43" authorId="0">
      <text>
        <r>
          <rPr>
            <b/>
            <sz val="10"/>
            <rFont val="ＭＳ Ｐゴシック"/>
            <family val="3"/>
          </rPr>
          <t>鹿児、もみじ野、北浦、関、船戸、長崎、布師田</t>
        </r>
        <r>
          <rPr>
            <sz val="10"/>
            <rFont val="ＭＳ Ｐゴシック"/>
            <family val="3"/>
          </rPr>
          <t xml:space="preserve">
</t>
        </r>
      </text>
    </comment>
    <comment ref="C49" authorId="0">
      <text>
        <r>
          <rPr>
            <b/>
            <sz val="10"/>
            <rFont val="ＭＳ Ｐゴシック"/>
            <family val="3"/>
          </rPr>
          <t>土佐山村、平石、桑尾（弘瀬除く）</t>
        </r>
        <r>
          <rPr>
            <sz val="10"/>
            <rFont val="ＭＳ Ｐゴシック"/>
            <family val="3"/>
          </rPr>
          <t xml:space="preserve">
</t>
        </r>
      </text>
    </comment>
    <comment ref="C50" authorId="0">
      <text>
        <r>
          <rPr>
            <b/>
            <sz val="10"/>
            <rFont val="ＭＳ Ｐゴシック"/>
            <family val="3"/>
          </rPr>
          <t>鏡村、行川、吉井、領家</t>
        </r>
      </text>
    </comment>
    <comment ref="I13" authorId="1">
      <text>
        <r>
          <rPr>
            <b/>
            <sz val="9"/>
            <rFont val="MS P ゴシック"/>
            <family val="3"/>
          </rPr>
          <t>椎名含む</t>
        </r>
        <r>
          <rPr>
            <sz val="9"/>
            <rFont val="MS P ゴシック"/>
            <family val="3"/>
          </rPr>
          <t xml:space="preserve">
</t>
        </r>
      </text>
    </comment>
    <comment ref="I43" authorId="1">
      <text>
        <r>
          <rPr>
            <b/>
            <sz val="9"/>
            <rFont val="MS P ゴシック"/>
            <family val="3"/>
          </rPr>
          <t>日比原、長沢40含む</t>
        </r>
      </text>
    </comment>
    <comment ref="O7" authorId="1">
      <text>
        <r>
          <rPr>
            <b/>
            <sz val="9"/>
            <rFont val="MS P ゴシック"/>
            <family val="3"/>
          </rPr>
          <t>入野1,370</t>
        </r>
        <r>
          <rPr>
            <sz val="9"/>
            <rFont val="MS P ゴシック"/>
            <family val="3"/>
          </rPr>
          <t xml:space="preserve">
</t>
        </r>
      </text>
    </comment>
    <comment ref="F42" authorId="1">
      <text>
        <r>
          <rPr>
            <b/>
            <sz val="9"/>
            <rFont val="MS P ゴシック"/>
            <family val="3"/>
          </rPr>
          <t>旧繁藤馬瀬は長岡郡へ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<sst xmlns="http://schemas.openxmlformats.org/spreadsheetml/2006/main" count="332" uniqueCount="307">
  <si>
    <t>折り込み広告受入数一覧表</t>
  </si>
  <si>
    <t xml:space="preserve">甲浦      </t>
  </si>
  <si>
    <t xml:space="preserve">後免      </t>
  </si>
  <si>
    <t xml:space="preserve">浜渦      </t>
  </si>
  <si>
    <t xml:space="preserve">岡豊      </t>
  </si>
  <si>
    <t xml:space="preserve">市原      </t>
  </si>
  <si>
    <t xml:space="preserve">畑中      </t>
  </si>
  <si>
    <t xml:space="preserve">十市      </t>
  </si>
  <si>
    <t xml:space="preserve">野友      </t>
  </si>
  <si>
    <t xml:space="preserve">山崎      </t>
  </si>
  <si>
    <t xml:space="preserve">前浜      </t>
  </si>
  <si>
    <t xml:space="preserve">大正      </t>
  </si>
  <si>
    <t xml:space="preserve">山本      </t>
  </si>
  <si>
    <t xml:space="preserve">門屋      </t>
  </si>
  <si>
    <t xml:space="preserve">川村      </t>
  </si>
  <si>
    <t xml:space="preserve">三原      </t>
  </si>
  <si>
    <t xml:space="preserve">堀内      </t>
  </si>
  <si>
    <t xml:space="preserve">近森      </t>
  </si>
  <si>
    <t xml:space="preserve">南川口    </t>
  </si>
  <si>
    <t xml:space="preserve">中村野元  </t>
  </si>
  <si>
    <t xml:space="preserve">田中      </t>
  </si>
  <si>
    <t xml:space="preserve">安松      </t>
  </si>
  <si>
    <t xml:space="preserve">具同      </t>
  </si>
  <si>
    <t xml:space="preserve">宮内      </t>
  </si>
  <si>
    <t xml:space="preserve">東又      </t>
  </si>
  <si>
    <t xml:space="preserve">有岡      </t>
  </si>
  <si>
    <t xml:space="preserve">一宮      </t>
  </si>
  <si>
    <t xml:space="preserve">香北      </t>
  </si>
  <si>
    <t xml:space="preserve">谷口      </t>
  </si>
  <si>
    <t xml:space="preserve">大栃      </t>
  </si>
  <si>
    <t xml:space="preserve">清水浜口  </t>
  </si>
  <si>
    <t xml:space="preserve">上久保    </t>
  </si>
  <si>
    <t xml:space="preserve">越知面    </t>
  </si>
  <si>
    <t xml:space="preserve">ｵﾘｺﾐ本町  </t>
  </si>
  <si>
    <t xml:space="preserve">薊野      </t>
  </si>
  <si>
    <t xml:space="preserve">五台山    </t>
  </si>
  <si>
    <t xml:space="preserve">三里      </t>
  </si>
  <si>
    <t xml:space="preserve">大津      </t>
  </si>
  <si>
    <t xml:space="preserve">介良      </t>
  </si>
  <si>
    <t xml:space="preserve">浦の内    </t>
  </si>
  <si>
    <t xml:space="preserve">潮見台甲  </t>
  </si>
  <si>
    <t xml:space="preserve">菖蒲      </t>
  </si>
  <si>
    <t>合計</t>
  </si>
  <si>
    <t>総合計</t>
  </si>
  <si>
    <t>春野町</t>
  </si>
  <si>
    <t>四万十市</t>
  </si>
  <si>
    <t>●清水山本</t>
  </si>
  <si>
    <t>鴨部、能茶山、城山、石立、鴨部高町、東石立一部</t>
  </si>
  <si>
    <t>神田（エボシ、ひばりヶ丘、高新団地）</t>
  </si>
  <si>
    <t>神田（松ノ本、吉野、赤坂、豊田団地）河ノ瀬、幸崎、東石立一部</t>
  </si>
  <si>
    <t>中、万々、久万（南中）、北八反、長柴、円行寺、みづき1、四季豊台</t>
  </si>
  <si>
    <t>塩田、昭和、和泉、愛宕2丁目、新本町1、（新本町2丁目、愛宕3丁目、栄田）の一部</t>
  </si>
  <si>
    <t>北本町、駅前、大川筋、廿代、愛宕、相生、はりまや町3</t>
  </si>
  <si>
    <t>土居、役知、梅ノ辻、桟橋通、百石、塩屋崎、天神、大原</t>
  </si>
  <si>
    <t>塩屋崎、百石、桟橋通、北高見、北竹島、潮新町、北新田</t>
  </si>
  <si>
    <t>桟橋通、仲田、百石、南ノ丸、萩、新田、南新田</t>
  </si>
  <si>
    <t>桜井1・2、菜園場、はりまや1・2（軌道東）、北本町3・4の国道以南</t>
  </si>
  <si>
    <t>南はりまや2、九反田、唐人、中の島、農人、中・南宝永、城見、二葉</t>
  </si>
  <si>
    <t>宝永、弥生、日の出、知寄町、丸池、小倉、稲荷、若松、弘化台、南金田、札場、海老ノ丸</t>
  </si>
  <si>
    <t>大川筋、丸の内、永国寺、廿代、追手筋、はりまや1・2（軌道西）</t>
  </si>
  <si>
    <t>西弘小路、鷹匠、与力、唐人、本町、堺町、南はりまや1</t>
  </si>
  <si>
    <t>田辺島、高須新町、高須本町、高須1～3丁目、高須新木、高須東町</t>
  </si>
  <si>
    <t>鹿児、もみじ野、北浦、関、船戸、長崎、布師田</t>
  </si>
  <si>
    <t>中野、横堀、本村、岩屋（ＮＴＴ介良交換所より東）</t>
  </si>
  <si>
    <t>潮見台、介良野</t>
  </si>
  <si>
    <t>（長浜川以南）、向山団地、桂浜、築山、南地、東諸木一部、戸原</t>
  </si>
  <si>
    <t>灘、横浜（ニュータウン）、宇賀一部、蒔絵台</t>
  </si>
  <si>
    <t>長岡、植田、久礼田</t>
  </si>
  <si>
    <t>浜改田、久枝、下島</t>
  </si>
  <si>
    <t>立田、田村（岩村の一部含む）</t>
  </si>
  <si>
    <t>佐古、西野の一部、母代寺、中町</t>
  </si>
  <si>
    <t>町内（植村含む）</t>
  </si>
  <si>
    <t>豊永地区、岩原含む</t>
  </si>
  <si>
    <t>土佐町</t>
  </si>
  <si>
    <t>矢ノ丸、本町、土居、港町</t>
  </si>
  <si>
    <t>川北、伊尾木、東川</t>
  </si>
  <si>
    <t>芸西村、安芸市赤野、穴内</t>
  </si>
  <si>
    <t>安田町</t>
  </si>
  <si>
    <t>田野町</t>
  </si>
  <si>
    <t>奈半利町</t>
  </si>
  <si>
    <t>北川村(支所除く)</t>
  </si>
  <si>
    <t>行当以東</t>
  </si>
  <si>
    <t>池の内、内野含む</t>
  </si>
  <si>
    <t>佐川町斗賀野、永野</t>
  </si>
  <si>
    <t>日高村</t>
  </si>
  <si>
    <t>西分、内ノ谷、諸木、平和団地、西諸木、</t>
  </si>
  <si>
    <t>東諸木の一部、南ニュータウン</t>
  </si>
  <si>
    <t>秋山、仁西</t>
  </si>
  <si>
    <t>新居、竜地区含む</t>
  </si>
  <si>
    <t>横浪含む中谷、浦ﾉ内東、中浦</t>
  </si>
  <si>
    <t>野見、大谷含む</t>
  </si>
  <si>
    <t>多ノ郷、久通含む</t>
  </si>
  <si>
    <t>桑田山含む</t>
  </si>
  <si>
    <t>旧葉山村、上半山、下半山</t>
  </si>
  <si>
    <t>旧東津野村、船戸含む</t>
  </si>
  <si>
    <t>一部支所除く</t>
  </si>
  <si>
    <t>口屋内含む</t>
  </si>
  <si>
    <t>渡川、東中筋</t>
  </si>
  <si>
    <t>旧西土佐村、大宮(黒尊除く)</t>
  </si>
  <si>
    <t>片島、大島、沖ノ島含む</t>
  </si>
  <si>
    <t>大月町、弘見、姫野井</t>
  </si>
  <si>
    <t>※　紙面の都合上、記載できていない町名があります。</t>
  </si>
  <si>
    <t>㈱高新販売オリコミ社オリコミ部</t>
  </si>
  <si>
    <t>香南市</t>
  </si>
  <si>
    <t>高知市旧市</t>
  </si>
  <si>
    <t xml:space="preserve">●香宗      </t>
  </si>
  <si>
    <t xml:space="preserve">●江川崎    </t>
  </si>
  <si>
    <t>土佐清水市</t>
  </si>
  <si>
    <t>香美市</t>
  </si>
  <si>
    <t>美濃部</t>
  </si>
  <si>
    <t>小津、城北、八反、宝町、新屋敷、南万々</t>
  </si>
  <si>
    <t>洞ヶ島、寿、中水道、相模、吉田、一ﾂ橋1、三園、愛宕4、入明</t>
  </si>
  <si>
    <t>オリコミ城北</t>
  </si>
  <si>
    <t>高知市新市②</t>
  </si>
  <si>
    <t>室戸市</t>
  </si>
  <si>
    <t>高岡郡①</t>
  </si>
  <si>
    <t>幡多郡①</t>
  </si>
  <si>
    <t xml:space="preserve">粟田      </t>
  </si>
  <si>
    <t>合計</t>
  </si>
  <si>
    <t xml:space="preserve">●室戸      </t>
  </si>
  <si>
    <t xml:space="preserve">●佐賀      </t>
  </si>
  <si>
    <t xml:space="preserve">門田      </t>
  </si>
  <si>
    <t xml:space="preserve">乾        </t>
  </si>
  <si>
    <t xml:space="preserve">●吉良川    </t>
  </si>
  <si>
    <t xml:space="preserve">●日高      </t>
  </si>
  <si>
    <t xml:space="preserve">●芳原      </t>
  </si>
  <si>
    <t xml:space="preserve">●羽根      </t>
  </si>
  <si>
    <t xml:space="preserve">●越知      </t>
  </si>
  <si>
    <t xml:space="preserve">●春野南    </t>
  </si>
  <si>
    <t xml:space="preserve">●津呂      </t>
  </si>
  <si>
    <t>土佐市</t>
  </si>
  <si>
    <t xml:space="preserve">●佐喜浜    </t>
  </si>
  <si>
    <t>南国市</t>
  </si>
  <si>
    <t>安芸郡</t>
  </si>
  <si>
    <t xml:space="preserve">●高岡      </t>
  </si>
  <si>
    <t xml:space="preserve">潮見台乙  </t>
  </si>
  <si>
    <t xml:space="preserve">●宇佐      </t>
  </si>
  <si>
    <t xml:space="preserve">●奈半利    </t>
  </si>
  <si>
    <t>須崎市</t>
  </si>
  <si>
    <t xml:space="preserve">●田野      </t>
  </si>
  <si>
    <t xml:space="preserve">●須崎東    </t>
  </si>
  <si>
    <t xml:space="preserve">●夜須      </t>
  </si>
  <si>
    <t xml:space="preserve">●大間      </t>
  </si>
  <si>
    <t xml:space="preserve">●吾桑      </t>
  </si>
  <si>
    <t>安芸市</t>
  </si>
  <si>
    <t xml:space="preserve">●筒井      </t>
  </si>
  <si>
    <t>高岡郡②</t>
  </si>
  <si>
    <t xml:space="preserve">●下の加江  </t>
  </si>
  <si>
    <t xml:space="preserve">●山北      </t>
  </si>
  <si>
    <t xml:space="preserve">●久礼      </t>
  </si>
  <si>
    <t xml:space="preserve">オリコミ桜井  </t>
  </si>
  <si>
    <t xml:space="preserve">●野市      </t>
  </si>
  <si>
    <t xml:space="preserve">●大野見    </t>
  </si>
  <si>
    <t>宿毛市</t>
  </si>
  <si>
    <t>吾川郡</t>
  </si>
  <si>
    <t xml:space="preserve">●宿毛      </t>
  </si>
  <si>
    <t xml:space="preserve">●いの東    </t>
  </si>
  <si>
    <t xml:space="preserve">●小筑紫    </t>
  </si>
  <si>
    <t xml:space="preserve">●いの西    </t>
  </si>
  <si>
    <t xml:space="preserve">●梼原      </t>
  </si>
  <si>
    <t xml:space="preserve">●高須      </t>
  </si>
  <si>
    <t xml:space="preserve">●枝川      </t>
  </si>
  <si>
    <t xml:space="preserve">●下八川    </t>
  </si>
  <si>
    <t xml:space="preserve">●窪川      </t>
  </si>
  <si>
    <t>幡多郡②</t>
  </si>
  <si>
    <t xml:space="preserve">●大月      </t>
  </si>
  <si>
    <t xml:space="preserve">●上八川    </t>
  </si>
  <si>
    <t>長岡郡</t>
  </si>
  <si>
    <t xml:space="preserve">●仁井田    </t>
  </si>
  <si>
    <t xml:space="preserve">●本山      </t>
  </si>
  <si>
    <t xml:space="preserve">●大杉      </t>
  </si>
  <si>
    <t xml:space="preserve">●池川      </t>
  </si>
  <si>
    <t xml:space="preserve">●松葉川    </t>
  </si>
  <si>
    <t xml:space="preserve">●横浜      </t>
  </si>
  <si>
    <t xml:space="preserve">●大田口    </t>
  </si>
  <si>
    <t xml:space="preserve">●吾川      </t>
  </si>
  <si>
    <t xml:space="preserve">●大豊重森  </t>
  </si>
  <si>
    <t xml:space="preserve">●別府      </t>
  </si>
  <si>
    <t xml:space="preserve">●十和      </t>
  </si>
  <si>
    <t>土佐郡</t>
  </si>
  <si>
    <t xml:space="preserve">●鏡川口    </t>
  </si>
  <si>
    <t>高知市</t>
  </si>
  <si>
    <t>総計</t>
  </si>
  <si>
    <t>大埇乙、岡豊、中島、常通寺、篠原一部含む</t>
  </si>
  <si>
    <t>東崎、篠原、大埇</t>
  </si>
  <si>
    <t>オリコミ潮江</t>
  </si>
  <si>
    <t xml:space="preserve">●春野西   </t>
  </si>
  <si>
    <t>中村松山</t>
  </si>
  <si>
    <t>三原村</t>
  </si>
  <si>
    <t>山ノ端一部（北）、三ノ丸一部（北）、新屋敷2丁目</t>
  </si>
  <si>
    <t>桜馬場、越前、升形、大膳町、上町1～5、西町</t>
  </si>
  <si>
    <t>高知市新市①</t>
  </si>
  <si>
    <t>薊野、一宮(西町1、南町、中町1・2）</t>
  </si>
  <si>
    <t>一宮（西町2・3・4、しなね、徳谷、中町3、東町）</t>
  </si>
  <si>
    <t>朝倉西町、曙1・2（軌道北）、針木北、咥内、米田、宗安寺</t>
  </si>
  <si>
    <t>曙、朝倉本町、若草、大谷、針木、ｳｸﾞﾙｽ</t>
  </si>
  <si>
    <t>上本宮、岩ヶ渕、本宮一部、下島、鏡川、玉水、縄手、旭1・2・3、井口町、本丁筋、中須賀、赤石</t>
  </si>
  <si>
    <t>鏡村、行川、吉井、領家</t>
  </si>
  <si>
    <t>弘岡上、中、下、森山、新川</t>
  </si>
  <si>
    <t>旧夜須町</t>
  </si>
  <si>
    <t>旧香我美町岸本、徳王寺</t>
  </si>
  <si>
    <t>旧野市町の一部含む</t>
  </si>
  <si>
    <t>旧野市町東野、新宮、みどり野</t>
  </si>
  <si>
    <t>旧香我美町（西川、東川、山南、山北）</t>
  </si>
  <si>
    <t>旧香北町</t>
  </si>
  <si>
    <t>旧物部村</t>
  </si>
  <si>
    <t>家俊岩戸真幸線287号より東</t>
  </si>
  <si>
    <t>家俊岩戸真幸線287号より西</t>
  </si>
  <si>
    <t>安和、角谷、旧乙葉山（新荘、上分、岡本）</t>
  </si>
  <si>
    <t>旧大野見村</t>
  </si>
  <si>
    <t>旧窪川町</t>
  </si>
  <si>
    <t>旧大正町</t>
  </si>
  <si>
    <t>土佐山村、平石、桑尾（弘瀬除く）</t>
  </si>
  <si>
    <t>咥内、是友まで</t>
  </si>
  <si>
    <t xml:space="preserve">澤村    </t>
  </si>
  <si>
    <t>三和、十市パークタウンを含む、稲生</t>
  </si>
  <si>
    <t xml:space="preserve">●東洋      </t>
  </si>
  <si>
    <t xml:space="preserve">●中村細木  </t>
  </si>
  <si>
    <t>南国市蛍が丘1丁目2番地1</t>
  </si>
  <si>
    <t>電話㈹０８８－８０２－５３４５番</t>
  </si>
  <si>
    <t>ＦＡＸ㈹０８８－８０２－５０３７番</t>
  </si>
  <si>
    <t>旭、旭駅前、元町、本宮、塚ノ原、横内、口細山、旭ｸﾞﾘｰﾝﾋﾙｽﾞ、尾立（40）</t>
  </si>
  <si>
    <t>旭天神、山手、北端、佐々木、福井、長尾山、福井東町、宮前、山ノ端（南）、平和、三ノ丸（南）</t>
  </si>
  <si>
    <t>福井、横内、福井扇町、中万々一部、旭北町</t>
  </si>
  <si>
    <t>北東秦、秦南、前里、三谷、桜ヶ丘団地、久礼野、重倉</t>
  </si>
  <si>
    <t>大島、絶海、北タナスカ、葛島、高須西町、仁井田吹井、下田川以南（タナスカ、東孕、唐谷）</t>
  </si>
  <si>
    <t>赤岡町全域、吉川村</t>
  </si>
  <si>
    <t>旧野市町の一部</t>
  </si>
  <si>
    <t>土居、中ノ村</t>
  </si>
  <si>
    <t>旧野根</t>
  </si>
  <si>
    <t>古津賀含む</t>
  </si>
  <si>
    <t>八束、竹島、下田地区</t>
  </si>
  <si>
    <t>愛宕山、西・中秦、宇津野、ＭＳ団地、みづき2、3、向陽台</t>
  </si>
  <si>
    <t>池、望海ケ丘、砂地、種崎、旧十津区（十津、晴海、木材団地、仁井田）</t>
  </si>
  <si>
    <t>滝本、蒲原、左右山、領石</t>
  </si>
  <si>
    <t>井上</t>
  </si>
  <si>
    <t>67,440（120）</t>
  </si>
  <si>
    <t>山田堺</t>
  </si>
  <si>
    <t>山田関田</t>
  </si>
  <si>
    <t>山田山本</t>
  </si>
  <si>
    <t>（旧片地区含む）</t>
  </si>
  <si>
    <t>町内（楠目伏原一部）</t>
  </si>
  <si>
    <t>佐岡、片地、杉田</t>
  </si>
  <si>
    <t xml:space="preserve">●和食（旧芸西）      </t>
  </si>
  <si>
    <t>北原、谷地30、戸波含む</t>
  </si>
  <si>
    <t>葉山</t>
  </si>
  <si>
    <t>町内（伏原一部）岩村一部含む</t>
  </si>
  <si>
    <t>●長浜</t>
  </si>
  <si>
    <t>●長浜成岡</t>
  </si>
  <si>
    <t xml:space="preserve">田井  </t>
  </si>
  <si>
    <t>土居、相川、石原50含む</t>
  </si>
  <si>
    <t>●安芸小松</t>
  </si>
  <si>
    <t>●安芸影山</t>
  </si>
  <si>
    <t>●安芸足達</t>
  </si>
  <si>
    <t>●佐川</t>
  </si>
  <si>
    <t>●斗賀野</t>
  </si>
  <si>
    <t>●高岡西</t>
  </si>
  <si>
    <t xml:space="preserve">●土佐西    </t>
  </si>
  <si>
    <t xml:space="preserve">●須崎西  </t>
  </si>
  <si>
    <t xml:space="preserve">●東津野    </t>
  </si>
  <si>
    <t>国道以南、以布利、窪津、大岐</t>
  </si>
  <si>
    <t>曙、鴨部高町、朝倉甲・横・南・東町、鴨部、船岡、海老川</t>
  </si>
  <si>
    <t xml:space="preserve">●香南名倉　　　　　    </t>
  </si>
  <si>
    <t xml:space="preserve">　 （旧赤岡） </t>
  </si>
  <si>
    <t>楠目団地、逆川、加茂、町田含む</t>
  </si>
  <si>
    <t xml:space="preserve">●地蔵寺    </t>
  </si>
  <si>
    <t>本山、吉野、山崎、下関、寺家</t>
  </si>
  <si>
    <t>三津含む</t>
  </si>
  <si>
    <t>椎名含む</t>
  </si>
  <si>
    <t>旧十和村</t>
  </si>
  <si>
    <t>●印は県外紙を含む販売店（県外紙部数についてはお問い合わせください）</t>
  </si>
  <si>
    <t xml:space="preserve">●安田      </t>
  </si>
  <si>
    <t xml:space="preserve">●馬路      </t>
  </si>
  <si>
    <t>瀬戸（長浜川以北）、みませ、泉ヶ谷団地、宇賀一部、横浜一部</t>
  </si>
  <si>
    <r>
      <t xml:space="preserve">　 </t>
    </r>
    <r>
      <rPr>
        <sz val="11"/>
        <color indexed="62"/>
        <rFont val="ＭＳ Ｐゴシック"/>
        <family val="3"/>
      </rPr>
      <t>販売所受け入れ枚数、10枚単位</t>
    </r>
    <r>
      <rPr>
        <sz val="11"/>
        <rFont val="ＭＳ Ｐゴシック"/>
        <family val="3"/>
      </rPr>
      <t>　　郵送分は除いてあります。</t>
    </r>
  </si>
  <si>
    <t>井ノ口、栃ノ木(安芸西部)</t>
  </si>
  <si>
    <t>大内、波川,八田、天王含む</t>
  </si>
  <si>
    <t>佐川町分250</t>
  </si>
  <si>
    <t>令和4.4改</t>
  </si>
  <si>
    <t>オリコミ江ノ口</t>
  </si>
  <si>
    <t>南国北村</t>
  </si>
  <si>
    <t>香南名倉立田　　（旧立田）</t>
  </si>
  <si>
    <t xml:space="preserve">●大杉（旧繁藤）      </t>
  </si>
  <si>
    <t>大川村除く</t>
  </si>
  <si>
    <t>久万（東・中・西）、伊勢崎、幸、加賀野井、一ﾂ橋2</t>
  </si>
  <si>
    <t>比島1～4、江陽、高埇、杉井流、川添、御座、久保、北金田、（北本町4、新本町2）の一部、薊野区90</t>
  </si>
  <si>
    <t>孕（東・西）、高見、北高見、竹島、北南竹島、六泉寺、深谷</t>
  </si>
  <si>
    <t>高須、杉、馬瀬（穴内含む）</t>
  </si>
  <si>
    <t>馬路村、魚梁瀬50含む</t>
  </si>
  <si>
    <t>谷、加田、神谷</t>
  </si>
  <si>
    <t>柳瀬、出来地50含む</t>
  </si>
  <si>
    <t>他支所60</t>
  </si>
  <si>
    <t>日比原、長沢40含む</t>
  </si>
  <si>
    <t>大崎390、名野川90</t>
  </si>
  <si>
    <t>別枝除く長者140</t>
  </si>
  <si>
    <t>佐川町</t>
  </si>
  <si>
    <t>越知町</t>
  </si>
  <si>
    <t>上ノ加江、矢井賀含む</t>
  </si>
  <si>
    <t>旧窪川町、志和、興津含む</t>
  </si>
  <si>
    <t>昭和380、十川290</t>
  </si>
  <si>
    <t>入野1,370</t>
  </si>
  <si>
    <t>宿毛市山奈300含む</t>
  </si>
  <si>
    <t>国道321号以北、　　　加久見、養老、足摺岬、　旧三崎区(720)</t>
  </si>
  <si>
    <t>平田420、芳奈含む、一切、柏島100含む</t>
  </si>
  <si>
    <t>旧繁藤馬瀬は長岡郡へ</t>
  </si>
  <si>
    <t xml:space="preserve">●大方    </t>
  </si>
  <si>
    <t xml:space="preserve">●片島     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</si>
</sst>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\(#,##0.00\);\-\(#,##0.00\)"/>
    <numFmt numFmtId="178" formatCode="\(#,###\);\(\-#,###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8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shrinkToFit="1"/>
    </xf>
    <xf numFmtId="176" fontId="6" fillId="33" borderId="10" xfId="0" applyNumberFormat="1" applyFont="1" applyFill="1" applyBorder="1" applyAlignment="1">
      <alignment horizontal="center" shrinkToFit="1"/>
    </xf>
    <xf numFmtId="38" fontId="6" fillId="33" borderId="10" xfId="48" applyFont="1" applyFill="1" applyBorder="1" applyAlignment="1">
      <alignment horizontal="center" shrinkToFit="1"/>
    </xf>
    <xf numFmtId="0" fontId="5" fillId="0" borderId="10" xfId="0" applyFont="1" applyBorder="1" applyAlignment="1">
      <alignment shrinkToFit="1"/>
    </xf>
    <xf numFmtId="176" fontId="5" fillId="0" borderId="10" xfId="0" applyNumberFormat="1" applyFont="1" applyBorder="1" applyAlignment="1">
      <alignment horizontal="right" shrinkToFit="1"/>
    </xf>
    <xf numFmtId="49" fontId="5" fillId="0" borderId="10" xfId="0" applyNumberFormat="1" applyFont="1" applyBorder="1" applyAlignment="1" applyProtection="1">
      <alignment horizontal="left" shrinkToFit="1"/>
      <protection locked="0"/>
    </xf>
    <xf numFmtId="49" fontId="5" fillId="0" borderId="10" xfId="0" applyNumberFormat="1" applyFont="1" applyBorder="1" applyAlignment="1">
      <alignment horizontal="left" shrinkToFit="1"/>
    </xf>
    <xf numFmtId="0" fontId="5" fillId="0" borderId="11" xfId="0" applyFont="1" applyBorder="1" applyAlignment="1">
      <alignment shrinkToFit="1"/>
    </xf>
    <xf numFmtId="0" fontId="5" fillId="0" borderId="10" xfId="0" applyFont="1" applyBorder="1" applyAlignment="1">
      <alignment horizontal="left" shrinkToFit="1"/>
    </xf>
    <xf numFmtId="0" fontId="6" fillId="0" borderId="10" xfId="0" applyFont="1" applyBorder="1" applyAlignment="1">
      <alignment horizontal="center" shrinkToFit="1"/>
    </xf>
    <xf numFmtId="176" fontId="6" fillId="0" borderId="10" xfId="0" applyNumberFormat="1" applyFont="1" applyBorder="1" applyAlignment="1">
      <alignment horizontal="center" shrinkToFit="1"/>
    </xf>
    <xf numFmtId="0" fontId="5" fillId="0" borderId="0" xfId="0" applyFont="1" applyAlignment="1">
      <alignment shrinkToFit="1"/>
    </xf>
    <xf numFmtId="0" fontId="7" fillId="0" borderId="0" xfId="0" applyFont="1" applyAlignment="1" applyProtection="1">
      <alignment horizontal="center" shrinkToFit="1"/>
      <protection hidden="1"/>
    </xf>
    <xf numFmtId="49" fontId="5" fillId="0" borderId="12" xfId="0" applyNumberFormat="1" applyFont="1" applyBorder="1" applyAlignment="1" applyProtection="1">
      <alignment horizontal="left" shrinkToFit="1"/>
      <protection locked="0"/>
    </xf>
    <xf numFmtId="49" fontId="5" fillId="0" borderId="13" xfId="0" applyNumberFormat="1" applyFont="1" applyBorder="1" applyAlignment="1" applyProtection="1">
      <alignment horizontal="left" shrinkToFit="1"/>
      <protection locked="0"/>
    </xf>
    <xf numFmtId="0" fontId="5" fillId="0" borderId="12" xfId="0" applyFont="1" applyBorder="1" applyAlignment="1">
      <alignment shrinkToFit="1"/>
    </xf>
    <xf numFmtId="49" fontId="5" fillId="0" borderId="11" xfId="0" applyNumberFormat="1" applyFont="1" applyBorder="1" applyAlignment="1" applyProtection="1">
      <alignment horizontal="left" shrinkToFit="1"/>
      <protection locked="0"/>
    </xf>
    <xf numFmtId="0" fontId="0" fillId="0" borderId="10" xfId="0" applyBorder="1" applyAlignment="1">
      <alignment/>
    </xf>
    <xf numFmtId="178" fontId="5" fillId="0" borderId="10" xfId="0" applyNumberFormat="1" applyFont="1" applyBorder="1" applyAlignment="1">
      <alignment horizontal="right" shrinkToFit="1"/>
    </xf>
    <xf numFmtId="0" fontId="5" fillId="0" borderId="13" xfId="0" applyFont="1" applyBorder="1" applyAlignment="1">
      <alignment shrinkToFit="1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vertical="center" shrinkToFit="1"/>
    </xf>
    <xf numFmtId="49" fontId="5" fillId="0" borderId="13" xfId="0" applyNumberFormat="1" applyFont="1" applyBorder="1" applyAlignment="1">
      <alignment horizontal="left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center" shrinkToFit="1"/>
    </xf>
    <xf numFmtId="0" fontId="5" fillId="0" borderId="14" xfId="0" applyFont="1" applyBorder="1" applyAlignment="1">
      <alignment horizontal="center" wrapText="1" shrinkToFit="1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176" fontId="6" fillId="33" borderId="10" xfId="0" applyNumberFormat="1" applyFont="1" applyFill="1" applyBorder="1" applyAlignment="1">
      <alignment horizontal="center" shrinkToFit="1"/>
    </xf>
    <xf numFmtId="0" fontId="6" fillId="33" borderId="10" xfId="0" applyFont="1" applyFill="1" applyBorder="1" applyAlignment="1">
      <alignment horizont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left" vertical="center" shrinkToFit="1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 shrinkToFit="1"/>
    </xf>
    <xf numFmtId="0" fontId="5" fillId="0" borderId="11" xfId="0" applyFont="1" applyBorder="1" applyAlignment="1">
      <alignment horizontal="left" vertical="center" shrinkToFit="1"/>
    </xf>
    <xf numFmtId="176" fontId="5" fillId="0" borderId="11" xfId="0" applyNumberFormat="1" applyFont="1" applyBorder="1" applyAlignment="1">
      <alignment horizontal="right" vertical="center" shrinkToFit="1"/>
    </xf>
    <xf numFmtId="0" fontId="5" fillId="0" borderId="16" xfId="0" applyFont="1" applyBorder="1" applyAlignment="1">
      <alignment horizontal="center" wrapText="1" shrinkToFit="1"/>
    </xf>
    <xf numFmtId="0" fontId="5" fillId="0" borderId="14" xfId="0" applyFont="1" applyBorder="1" applyAlignment="1">
      <alignment horizontal="center" wrapText="1" shrinkToFit="1"/>
    </xf>
    <xf numFmtId="49" fontId="5" fillId="0" borderId="12" xfId="0" applyNumberFormat="1" applyFont="1" applyBorder="1" applyAlignment="1" applyProtection="1">
      <alignment horizontal="left" vertical="center" shrinkToFit="1"/>
      <protection locked="0"/>
    </xf>
    <xf numFmtId="49" fontId="5" fillId="0" borderId="13" xfId="0" applyNumberFormat="1" applyFont="1" applyBorder="1" applyAlignment="1" applyProtection="1">
      <alignment horizontal="left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horizontal="right" vertical="center" shrinkToFit="1"/>
    </xf>
    <xf numFmtId="49" fontId="5" fillId="0" borderId="12" xfId="0" applyNumberFormat="1" applyFont="1" applyBorder="1" applyAlignment="1" applyProtection="1">
      <alignment horizontal="center" shrinkToFit="1"/>
      <protection locked="0"/>
    </xf>
    <xf numFmtId="49" fontId="5" fillId="0" borderId="13" xfId="0" applyNumberFormat="1" applyFont="1" applyBorder="1" applyAlignment="1" applyProtection="1">
      <alignment horizontal="center" shrinkToFit="1"/>
      <protection locked="0"/>
    </xf>
    <xf numFmtId="49" fontId="10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10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10" fillId="0" borderId="12" xfId="0" applyNumberFormat="1" applyFont="1" applyBorder="1" applyAlignment="1" applyProtection="1">
      <alignment horizontal="center" wrapText="1" shrinkToFit="1"/>
      <protection locked="0"/>
    </xf>
    <xf numFmtId="49" fontId="10" fillId="0" borderId="13" xfId="0" applyNumberFormat="1" applyFont="1" applyBorder="1" applyAlignment="1" applyProtection="1">
      <alignment horizontal="center" wrapText="1" shrinkToFit="1"/>
      <protection locked="0"/>
    </xf>
    <xf numFmtId="49" fontId="1" fillId="0" borderId="12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12" xfId="0" applyNumberFormat="1" applyFont="1" applyBorder="1" applyAlignment="1" applyProtection="1">
      <alignment horizontal="left" wrapText="1" shrinkToFit="1"/>
      <protection locked="0"/>
    </xf>
    <xf numFmtId="49" fontId="1" fillId="0" borderId="13" xfId="0" applyNumberFormat="1" applyFont="1" applyBorder="1" applyAlignment="1" applyProtection="1">
      <alignment horizontal="left" wrapText="1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466725</xdr:colOff>
      <xdr:row>57</xdr:row>
      <xdr:rowOff>9525</xdr:rowOff>
    </xdr:from>
    <xdr:to>
      <xdr:col>10</xdr:col>
      <xdr:colOff>428625</xdr:colOff>
      <xdr:row>60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4572000" y="9867900"/>
          <a:ext cx="6572250" cy="581025"/>
        </a:xfrm>
        <a:prstGeom prst="flowChartAlternateProcess">
          <a:avLst/>
        </a:prstGeom>
        <a:solidFill>
          <a:srgbClr val="33333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土曜日を除く土曜日は、午前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30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分までの搬入とさせていただきます。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なお、第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土曜日は休業日です。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PageLayoutView="0" workbookViewId="0" topLeftCell="D1">
      <selection activeCell="N57" sqref="N57"/>
    </sheetView>
  </sheetViews>
  <sheetFormatPr defaultColWidth="9.00390625" defaultRowHeight="13.5"/>
  <cols>
    <col min="1" max="1" width="13.25390625" style="0" customWidth="1"/>
    <col min="2" max="2" width="8.25390625" style="0" bestFit="1" customWidth="1"/>
    <col min="3" max="3" width="32.375" style="0" customWidth="1"/>
    <col min="4" max="4" width="11.375" style="0" customWidth="1"/>
    <col min="5" max="5" width="7.00390625" style="0" bestFit="1" customWidth="1"/>
    <col min="6" max="6" width="19.00390625" style="0" customWidth="1"/>
    <col min="7" max="7" width="13.25390625" style="0" customWidth="1"/>
    <col min="8" max="8" width="8.625" style="0" customWidth="1"/>
    <col min="9" max="9" width="14.25390625" style="0" customWidth="1"/>
    <col min="10" max="10" width="13.25390625" style="0" customWidth="1"/>
    <col min="11" max="11" width="8.625" style="0" customWidth="1"/>
    <col min="12" max="12" width="14.75390625" style="0" customWidth="1"/>
    <col min="13" max="13" width="13.25390625" style="0" customWidth="1"/>
    <col min="14" max="14" width="8.625" style="0" customWidth="1"/>
    <col min="15" max="15" width="10.75390625" style="0" customWidth="1"/>
  </cols>
  <sheetData>
    <row r="1" ht="13.5">
      <c r="F1" t="s">
        <v>270</v>
      </c>
    </row>
    <row r="2" spans="1:15" ht="21">
      <c r="A2" s="2" t="s">
        <v>278</v>
      </c>
      <c r="B2" s="2"/>
      <c r="C2" s="1" t="s">
        <v>0</v>
      </c>
      <c r="D2" s="2"/>
      <c r="E2" s="2"/>
      <c r="F2" s="32" t="s">
        <v>274</v>
      </c>
      <c r="G2" s="2"/>
      <c r="H2" s="2"/>
      <c r="I2" s="2"/>
      <c r="J2" s="2"/>
      <c r="K2" s="2"/>
      <c r="L2" s="2"/>
      <c r="M2" s="2"/>
      <c r="N2" s="2"/>
      <c r="O2" s="2"/>
    </row>
    <row r="3" spans="1:15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>
      <c r="A4" s="3" t="s">
        <v>104</v>
      </c>
      <c r="B4" s="4" t="s">
        <v>42</v>
      </c>
      <c r="C4" s="5">
        <f>+B5+B6+B7+B8+B9+B10+B11+B12+B13+B14+B15+B16+B19+B20+B22+B23+B24+B25+B26+B27+B28+B29+B31+B32+B33+B34+B36+B37+B38+B39</f>
        <v>47600</v>
      </c>
      <c r="D4" s="3" t="s">
        <v>113</v>
      </c>
      <c r="E4" s="3" t="s">
        <v>118</v>
      </c>
      <c r="F4" s="5">
        <f>+E6+E8+E10</f>
        <v>3520</v>
      </c>
      <c r="G4" s="3" t="s">
        <v>114</v>
      </c>
      <c r="H4" s="3" t="s">
        <v>42</v>
      </c>
      <c r="I4" s="4">
        <f>+H5+H7+H9+H11+H13</f>
        <v>3380</v>
      </c>
      <c r="J4" s="3" t="s">
        <v>115</v>
      </c>
      <c r="K4" s="3" t="s">
        <v>42</v>
      </c>
      <c r="L4" s="4">
        <f>+K5+K6+K7+K9+K11</f>
        <v>5370</v>
      </c>
      <c r="M4" s="3" t="s">
        <v>116</v>
      </c>
      <c r="N4" s="3" t="s">
        <v>42</v>
      </c>
      <c r="O4" s="4">
        <f>+N5+N7+N9</f>
        <v>2460</v>
      </c>
    </row>
    <row r="5" spans="1:15" ht="13.5">
      <c r="A5" s="6" t="s">
        <v>117</v>
      </c>
      <c r="B5" s="7">
        <v>2180</v>
      </c>
      <c r="C5" s="8" t="s">
        <v>195</v>
      </c>
      <c r="D5" s="6" t="s">
        <v>44</v>
      </c>
      <c r="E5" s="27"/>
      <c r="F5" s="27"/>
      <c r="G5" s="35" t="s">
        <v>119</v>
      </c>
      <c r="H5" s="37">
        <v>1440</v>
      </c>
      <c r="I5" s="43" t="s">
        <v>81</v>
      </c>
      <c r="J5" s="6" t="s">
        <v>254</v>
      </c>
      <c r="K5" s="7">
        <v>1810</v>
      </c>
      <c r="L5" s="8" t="s">
        <v>295</v>
      </c>
      <c r="M5" s="6" t="s">
        <v>120</v>
      </c>
      <c r="N5" s="7">
        <v>700</v>
      </c>
      <c r="O5" s="8"/>
    </row>
    <row r="6" spans="1:15" ht="13.5">
      <c r="A6" s="6" t="s">
        <v>121</v>
      </c>
      <c r="B6" s="7">
        <v>1770</v>
      </c>
      <c r="C6" s="8" t="s">
        <v>261</v>
      </c>
      <c r="D6" s="35" t="s">
        <v>186</v>
      </c>
      <c r="E6" s="37">
        <v>1120</v>
      </c>
      <c r="F6" s="43" t="s">
        <v>198</v>
      </c>
      <c r="G6" s="36"/>
      <c r="H6" s="38"/>
      <c r="I6" s="44"/>
      <c r="J6" s="6" t="s">
        <v>255</v>
      </c>
      <c r="K6" s="7">
        <v>1030</v>
      </c>
      <c r="L6" s="8" t="s">
        <v>83</v>
      </c>
      <c r="M6" s="6"/>
      <c r="N6" s="21"/>
      <c r="O6" s="9"/>
    </row>
    <row r="7" spans="1:15" ht="13.5">
      <c r="A7" s="6" t="s">
        <v>122</v>
      </c>
      <c r="B7" s="7">
        <v>1740</v>
      </c>
      <c r="C7" s="8" t="s">
        <v>194</v>
      </c>
      <c r="D7" s="36"/>
      <c r="E7" s="38"/>
      <c r="F7" s="44"/>
      <c r="G7" s="35" t="s">
        <v>123</v>
      </c>
      <c r="H7" s="37">
        <v>510</v>
      </c>
      <c r="I7" s="49"/>
      <c r="J7" s="35" t="s">
        <v>124</v>
      </c>
      <c r="K7" s="37">
        <v>1370</v>
      </c>
      <c r="L7" s="16" t="s">
        <v>84</v>
      </c>
      <c r="M7" s="6" t="s">
        <v>305</v>
      </c>
      <c r="N7" s="7">
        <v>1760</v>
      </c>
      <c r="O7" s="8" t="s">
        <v>300</v>
      </c>
    </row>
    <row r="8" spans="1:15" ht="13.5">
      <c r="A8" s="6" t="s">
        <v>3</v>
      </c>
      <c r="B8" s="7">
        <v>2050</v>
      </c>
      <c r="C8" s="8" t="s">
        <v>47</v>
      </c>
      <c r="D8" s="35" t="s">
        <v>125</v>
      </c>
      <c r="E8" s="37">
        <v>1870</v>
      </c>
      <c r="F8" s="16" t="s">
        <v>85</v>
      </c>
      <c r="G8" s="36"/>
      <c r="H8" s="38"/>
      <c r="I8" s="50"/>
      <c r="J8" s="36"/>
      <c r="K8" s="38"/>
      <c r="L8" s="25" t="s">
        <v>277</v>
      </c>
      <c r="M8" s="6"/>
      <c r="N8" s="21"/>
      <c r="O8" s="9"/>
    </row>
    <row r="9" spans="1:15" ht="13.5">
      <c r="A9" s="6" t="s">
        <v>5</v>
      </c>
      <c r="B9" s="7">
        <v>1580</v>
      </c>
      <c r="C9" s="8" t="s">
        <v>48</v>
      </c>
      <c r="D9" s="36"/>
      <c r="E9" s="38"/>
      <c r="F9" s="25" t="s">
        <v>86</v>
      </c>
      <c r="G9" s="35" t="s">
        <v>126</v>
      </c>
      <c r="H9" s="37">
        <v>420</v>
      </c>
      <c r="I9" s="49"/>
      <c r="J9" s="35" t="s">
        <v>127</v>
      </c>
      <c r="K9" s="37">
        <v>1160</v>
      </c>
      <c r="L9" s="43" t="s">
        <v>296</v>
      </c>
      <c r="M9" s="6"/>
      <c r="N9" s="7"/>
      <c r="O9" s="8"/>
    </row>
    <row r="10" spans="1:15" ht="13.5">
      <c r="A10" s="6" t="s">
        <v>28</v>
      </c>
      <c r="B10" s="7">
        <v>1440</v>
      </c>
      <c r="C10" s="8" t="s">
        <v>49</v>
      </c>
      <c r="D10" s="6" t="s">
        <v>128</v>
      </c>
      <c r="E10" s="7">
        <v>530</v>
      </c>
      <c r="F10" s="8" t="s">
        <v>87</v>
      </c>
      <c r="G10" s="36"/>
      <c r="H10" s="38"/>
      <c r="I10" s="50"/>
      <c r="J10" s="36"/>
      <c r="K10" s="38"/>
      <c r="L10" s="44"/>
      <c r="M10" s="6"/>
      <c r="N10" s="21"/>
      <c r="O10" s="9"/>
    </row>
    <row r="11" spans="1:15" ht="13.5">
      <c r="A11" s="6" t="s">
        <v>6</v>
      </c>
      <c r="B11" s="7">
        <v>1400</v>
      </c>
      <c r="C11" s="8" t="s">
        <v>196</v>
      </c>
      <c r="D11" s="3" t="s">
        <v>181</v>
      </c>
      <c r="E11" s="3" t="s">
        <v>43</v>
      </c>
      <c r="F11" s="5">
        <f>+F4+C4+C41</f>
        <v>64200</v>
      </c>
      <c r="G11" s="35" t="s">
        <v>129</v>
      </c>
      <c r="H11" s="37">
        <v>540</v>
      </c>
      <c r="I11" s="43" t="s">
        <v>267</v>
      </c>
      <c r="J11" s="6"/>
      <c r="K11" s="7"/>
      <c r="L11" s="8"/>
      <c r="M11" s="6"/>
      <c r="N11" s="7"/>
      <c r="O11" s="9"/>
    </row>
    <row r="12" spans="1:15" ht="13.5">
      <c r="A12" s="6" t="s">
        <v>9</v>
      </c>
      <c r="B12" s="7">
        <v>2420</v>
      </c>
      <c r="C12" s="8" t="s">
        <v>221</v>
      </c>
      <c r="D12" s="6"/>
      <c r="E12" s="7"/>
      <c r="F12" s="8"/>
      <c r="G12" s="36"/>
      <c r="H12" s="38"/>
      <c r="I12" s="44"/>
      <c r="J12" s="3" t="s">
        <v>130</v>
      </c>
      <c r="K12" s="3" t="s">
        <v>42</v>
      </c>
      <c r="L12" s="4">
        <f>+K13+K15+K16+K17</f>
        <v>5460</v>
      </c>
      <c r="M12" s="6"/>
      <c r="N12" s="7"/>
      <c r="O12" s="9"/>
    </row>
    <row r="13" spans="1:15" ht="13.5">
      <c r="A13" s="6" t="s">
        <v>12</v>
      </c>
      <c r="B13" s="7">
        <v>1350</v>
      </c>
      <c r="C13" s="8" t="s">
        <v>222</v>
      </c>
      <c r="D13" s="3" t="s">
        <v>132</v>
      </c>
      <c r="E13" s="4" t="s">
        <v>42</v>
      </c>
      <c r="F13" s="4">
        <f>+E14+E15+E16+E17+E18+E19+E20</f>
        <v>9400</v>
      </c>
      <c r="G13" s="35" t="s">
        <v>131</v>
      </c>
      <c r="H13" s="37">
        <v>470</v>
      </c>
      <c r="I13" s="43" t="s">
        <v>268</v>
      </c>
      <c r="J13" s="35" t="s">
        <v>134</v>
      </c>
      <c r="K13" s="37">
        <v>2130</v>
      </c>
      <c r="L13" s="43" t="s">
        <v>206</v>
      </c>
      <c r="M13" s="6"/>
      <c r="N13" s="7"/>
      <c r="O13" s="9"/>
    </row>
    <row r="14" spans="1:15" ht="13.5">
      <c r="A14" s="6" t="s">
        <v>13</v>
      </c>
      <c r="B14" s="7">
        <v>1430</v>
      </c>
      <c r="C14" s="8" t="s">
        <v>223</v>
      </c>
      <c r="D14" s="6" t="s">
        <v>2</v>
      </c>
      <c r="E14" s="7">
        <v>2490</v>
      </c>
      <c r="F14" s="8" t="s">
        <v>184</v>
      </c>
      <c r="G14" s="36"/>
      <c r="H14" s="38"/>
      <c r="I14" s="44"/>
      <c r="J14" s="36"/>
      <c r="K14" s="38"/>
      <c r="L14" s="44"/>
      <c r="M14" s="6"/>
      <c r="N14" s="7"/>
      <c r="O14" s="8"/>
    </row>
    <row r="15" spans="1:15" ht="13.5">
      <c r="A15" s="6" t="s">
        <v>14</v>
      </c>
      <c r="B15" s="7">
        <v>1340</v>
      </c>
      <c r="C15" s="8" t="s">
        <v>190</v>
      </c>
      <c r="D15" s="6" t="s">
        <v>135</v>
      </c>
      <c r="E15" s="7">
        <v>1030</v>
      </c>
      <c r="F15" s="8" t="s">
        <v>183</v>
      </c>
      <c r="G15" s="3" t="s">
        <v>133</v>
      </c>
      <c r="H15" s="3" t="s">
        <v>42</v>
      </c>
      <c r="I15" s="4">
        <f>+H16+H18+H19+H20+H22+H24+H25+H27</f>
        <v>4880</v>
      </c>
      <c r="J15" s="6" t="s">
        <v>256</v>
      </c>
      <c r="K15" s="7">
        <v>1290</v>
      </c>
      <c r="L15" s="8" t="s">
        <v>207</v>
      </c>
      <c r="M15" s="3" t="s">
        <v>45</v>
      </c>
      <c r="N15" s="3" t="s">
        <v>42</v>
      </c>
      <c r="O15" s="4">
        <f>+N16+N17+N18+N19+N21+N22</f>
        <v>7180</v>
      </c>
    </row>
    <row r="16" spans="1:15" ht="13.5">
      <c r="A16" s="35" t="s">
        <v>112</v>
      </c>
      <c r="B16" s="37">
        <v>2760</v>
      </c>
      <c r="C16" s="19" t="s">
        <v>110</v>
      </c>
      <c r="D16" s="6" t="s">
        <v>280</v>
      </c>
      <c r="E16" s="7">
        <v>1300</v>
      </c>
      <c r="F16" s="8" t="s">
        <v>67</v>
      </c>
      <c r="G16" s="35" t="s">
        <v>243</v>
      </c>
      <c r="H16" s="37">
        <v>1400</v>
      </c>
      <c r="I16" s="43" t="s">
        <v>76</v>
      </c>
      <c r="J16" s="6" t="s">
        <v>257</v>
      </c>
      <c r="K16" s="7">
        <v>960</v>
      </c>
      <c r="L16" s="8" t="s">
        <v>244</v>
      </c>
      <c r="M16" s="6" t="s">
        <v>19</v>
      </c>
      <c r="N16" s="7">
        <v>1980</v>
      </c>
      <c r="O16" s="8" t="s">
        <v>230</v>
      </c>
    </row>
    <row r="17" spans="1:15" ht="13.5">
      <c r="A17" s="39"/>
      <c r="B17" s="40"/>
      <c r="C17" s="19" t="s">
        <v>189</v>
      </c>
      <c r="D17" s="6" t="s">
        <v>4</v>
      </c>
      <c r="E17" s="7">
        <v>1160</v>
      </c>
      <c r="F17" s="8" t="s">
        <v>234</v>
      </c>
      <c r="G17" s="36"/>
      <c r="H17" s="38"/>
      <c r="I17" s="44"/>
      <c r="J17" s="35" t="s">
        <v>136</v>
      </c>
      <c r="K17" s="37">
        <v>1080</v>
      </c>
      <c r="L17" s="43" t="s">
        <v>88</v>
      </c>
      <c r="M17" s="6" t="s">
        <v>187</v>
      </c>
      <c r="N17" s="7">
        <v>1540</v>
      </c>
      <c r="O17" s="8" t="s">
        <v>96</v>
      </c>
    </row>
    <row r="18" spans="1:15" ht="13.5">
      <c r="A18" s="36"/>
      <c r="B18" s="38"/>
      <c r="C18" s="17" t="s">
        <v>50</v>
      </c>
      <c r="D18" s="6" t="s">
        <v>7</v>
      </c>
      <c r="E18" s="7">
        <v>1750</v>
      </c>
      <c r="F18" s="8" t="s">
        <v>215</v>
      </c>
      <c r="G18" s="6" t="s">
        <v>271</v>
      </c>
      <c r="H18" s="7">
        <v>720</v>
      </c>
      <c r="I18" s="8" t="s">
        <v>77</v>
      </c>
      <c r="J18" s="36"/>
      <c r="K18" s="38"/>
      <c r="L18" s="44"/>
      <c r="M18" s="6" t="s">
        <v>22</v>
      </c>
      <c r="N18" s="7">
        <v>1510</v>
      </c>
      <c r="O18" s="8" t="s">
        <v>97</v>
      </c>
    </row>
    <row r="19" spans="1:15" ht="13.5">
      <c r="A19" s="10" t="s">
        <v>214</v>
      </c>
      <c r="B19" s="7">
        <v>1520</v>
      </c>
      <c r="C19" s="19" t="s">
        <v>284</v>
      </c>
      <c r="D19" s="6" t="s">
        <v>10</v>
      </c>
      <c r="E19" s="7">
        <v>720</v>
      </c>
      <c r="F19" s="8" t="s">
        <v>68</v>
      </c>
      <c r="G19" s="6" t="s">
        <v>272</v>
      </c>
      <c r="H19" s="7">
        <v>290</v>
      </c>
      <c r="I19" s="8" t="s">
        <v>288</v>
      </c>
      <c r="J19" s="6"/>
      <c r="K19" s="21"/>
      <c r="L19" s="9"/>
      <c r="M19" s="35" t="s">
        <v>217</v>
      </c>
      <c r="N19" s="37">
        <v>910</v>
      </c>
      <c r="O19" s="43" t="s">
        <v>231</v>
      </c>
    </row>
    <row r="20" spans="1:15" ht="13.5">
      <c r="A20" s="35" t="s">
        <v>279</v>
      </c>
      <c r="B20" s="47">
        <v>1540</v>
      </c>
      <c r="C20" s="16" t="s">
        <v>51</v>
      </c>
      <c r="D20" s="41" t="s">
        <v>281</v>
      </c>
      <c r="E20" s="37">
        <v>950</v>
      </c>
      <c r="F20" s="45" t="s">
        <v>69</v>
      </c>
      <c r="G20" s="35" t="s">
        <v>139</v>
      </c>
      <c r="H20" s="37">
        <v>770</v>
      </c>
      <c r="I20" s="43" t="s">
        <v>78</v>
      </c>
      <c r="J20" s="3" t="s">
        <v>138</v>
      </c>
      <c r="K20" s="3" t="s">
        <v>42</v>
      </c>
      <c r="L20" s="4">
        <f>+K21+K22+K24+K25+K27</f>
        <v>4930</v>
      </c>
      <c r="M20" s="36"/>
      <c r="N20" s="38"/>
      <c r="O20" s="44"/>
    </row>
    <row r="21" spans="1:15" ht="13.5">
      <c r="A21" s="36"/>
      <c r="B21" s="48"/>
      <c r="C21" s="17" t="s">
        <v>52</v>
      </c>
      <c r="D21" s="42"/>
      <c r="E21" s="38"/>
      <c r="F21" s="46"/>
      <c r="G21" s="36"/>
      <c r="H21" s="38"/>
      <c r="I21" s="44"/>
      <c r="J21" s="6" t="s">
        <v>39</v>
      </c>
      <c r="K21" s="7">
        <v>570</v>
      </c>
      <c r="L21" s="8" t="s">
        <v>89</v>
      </c>
      <c r="M21" s="6" t="s">
        <v>25</v>
      </c>
      <c r="N21" s="7">
        <v>640</v>
      </c>
      <c r="O21" s="8" t="s">
        <v>301</v>
      </c>
    </row>
    <row r="22" spans="1:15" ht="13.5">
      <c r="A22" s="6" t="s">
        <v>16</v>
      </c>
      <c r="B22" s="7">
        <v>1170</v>
      </c>
      <c r="C22" s="17" t="s">
        <v>111</v>
      </c>
      <c r="D22" s="28"/>
      <c r="E22" s="26"/>
      <c r="F22" s="29"/>
      <c r="G22" s="35" t="s">
        <v>137</v>
      </c>
      <c r="H22" s="37">
        <v>820</v>
      </c>
      <c r="I22" s="43" t="s">
        <v>79</v>
      </c>
      <c r="J22" s="35" t="s">
        <v>140</v>
      </c>
      <c r="K22" s="37">
        <v>880</v>
      </c>
      <c r="L22" s="43" t="s">
        <v>90</v>
      </c>
      <c r="M22" s="6" t="s">
        <v>106</v>
      </c>
      <c r="N22" s="7">
        <v>600</v>
      </c>
      <c r="O22" s="8" t="s">
        <v>98</v>
      </c>
    </row>
    <row r="23" spans="1:15" ht="13.5">
      <c r="A23" s="6" t="s">
        <v>17</v>
      </c>
      <c r="B23" s="7">
        <v>1700</v>
      </c>
      <c r="C23" s="8" t="s">
        <v>232</v>
      </c>
      <c r="D23" s="3" t="s">
        <v>103</v>
      </c>
      <c r="E23" s="4" t="s">
        <v>42</v>
      </c>
      <c r="F23" s="4">
        <f>+E24+E26+E28+E30+E32</f>
        <v>6780</v>
      </c>
      <c r="G23" s="36"/>
      <c r="H23" s="38"/>
      <c r="I23" s="44"/>
      <c r="J23" s="36"/>
      <c r="K23" s="38"/>
      <c r="L23" s="44"/>
      <c r="M23" s="6"/>
      <c r="N23" s="21"/>
      <c r="O23" s="9"/>
    </row>
    <row r="24" spans="1:15" ht="13.5">
      <c r="A24" s="6" t="s">
        <v>20</v>
      </c>
      <c r="B24" s="7">
        <v>1520</v>
      </c>
      <c r="C24" s="8" t="s">
        <v>224</v>
      </c>
      <c r="D24" s="35" t="s">
        <v>141</v>
      </c>
      <c r="E24" s="37">
        <v>1270</v>
      </c>
      <c r="F24" s="16" t="s">
        <v>199</v>
      </c>
      <c r="G24" s="6" t="s">
        <v>8</v>
      </c>
      <c r="H24" s="7">
        <v>320</v>
      </c>
      <c r="I24" s="8" t="s">
        <v>80</v>
      </c>
      <c r="J24" s="6" t="s">
        <v>258</v>
      </c>
      <c r="K24" s="7">
        <v>1300</v>
      </c>
      <c r="L24" s="23" t="s">
        <v>208</v>
      </c>
      <c r="M24" s="3" t="s">
        <v>107</v>
      </c>
      <c r="N24" s="3" t="s">
        <v>42</v>
      </c>
      <c r="O24" s="4">
        <f>+N25+N27+N29</f>
        <v>3340</v>
      </c>
    </row>
    <row r="25" spans="1:15" ht="13.5">
      <c r="A25" s="6" t="s">
        <v>21</v>
      </c>
      <c r="B25" s="7">
        <v>1730</v>
      </c>
      <c r="C25" s="8" t="s">
        <v>285</v>
      </c>
      <c r="D25" s="36"/>
      <c r="E25" s="38"/>
      <c r="F25" s="25" t="s">
        <v>200</v>
      </c>
      <c r="G25" s="35" t="s">
        <v>216</v>
      </c>
      <c r="H25" s="37">
        <v>200</v>
      </c>
      <c r="I25" s="43" t="s">
        <v>229</v>
      </c>
      <c r="J25" s="35" t="s">
        <v>142</v>
      </c>
      <c r="K25" s="37">
        <v>1670</v>
      </c>
      <c r="L25" s="43" t="s">
        <v>91</v>
      </c>
      <c r="M25" s="35" t="s">
        <v>46</v>
      </c>
      <c r="N25" s="37">
        <v>1940</v>
      </c>
      <c r="O25" s="57" t="s">
        <v>302</v>
      </c>
    </row>
    <row r="26" spans="1:15" ht="12.75" customHeight="1">
      <c r="A26" s="6" t="s">
        <v>23</v>
      </c>
      <c r="B26" s="7">
        <v>990</v>
      </c>
      <c r="C26" s="8" t="s">
        <v>53</v>
      </c>
      <c r="D26" s="30" t="s">
        <v>262</v>
      </c>
      <c r="E26" s="37">
        <v>1080</v>
      </c>
      <c r="F26" s="16" t="s">
        <v>226</v>
      </c>
      <c r="G26" s="36"/>
      <c r="H26" s="38"/>
      <c r="I26" s="44"/>
      <c r="J26" s="36"/>
      <c r="K26" s="38"/>
      <c r="L26" s="44"/>
      <c r="M26" s="36"/>
      <c r="N26" s="38"/>
      <c r="O26" s="58"/>
    </row>
    <row r="27" spans="1:15" ht="13.5">
      <c r="A27" s="6" t="s">
        <v>185</v>
      </c>
      <c r="B27" s="7">
        <v>1280</v>
      </c>
      <c r="C27" s="8" t="s">
        <v>54</v>
      </c>
      <c r="D27" s="31" t="s">
        <v>263</v>
      </c>
      <c r="E27" s="38"/>
      <c r="F27" s="25" t="s">
        <v>227</v>
      </c>
      <c r="G27" s="6" t="s">
        <v>1</v>
      </c>
      <c r="H27" s="7">
        <v>360</v>
      </c>
      <c r="I27" s="8"/>
      <c r="J27" s="6" t="s">
        <v>143</v>
      </c>
      <c r="K27" s="7">
        <v>510</v>
      </c>
      <c r="L27" s="8" t="s">
        <v>92</v>
      </c>
      <c r="M27" s="35" t="s">
        <v>30</v>
      </c>
      <c r="N27" s="37">
        <v>950</v>
      </c>
      <c r="O27" s="53" t="s">
        <v>260</v>
      </c>
    </row>
    <row r="28" spans="1:15" ht="13.5">
      <c r="A28" s="10" t="s">
        <v>109</v>
      </c>
      <c r="B28" s="7">
        <v>1270</v>
      </c>
      <c r="C28" s="8" t="s">
        <v>286</v>
      </c>
      <c r="D28" s="35" t="s">
        <v>105</v>
      </c>
      <c r="E28" s="37">
        <v>1410</v>
      </c>
      <c r="F28" s="16" t="s">
        <v>202</v>
      </c>
      <c r="G28" s="3" t="s">
        <v>144</v>
      </c>
      <c r="H28" s="3" t="s">
        <v>42</v>
      </c>
      <c r="I28" s="4">
        <f>+H29+H30+H31</f>
        <v>3630</v>
      </c>
      <c r="J28" s="6"/>
      <c r="K28" s="7"/>
      <c r="L28" s="8"/>
      <c r="M28" s="36"/>
      <c r="N28" s="38"/>
      <c r="O28" s="54"/>
    </row>
    <row r="29" spans="1:15" ht="13.5">
      <c r="A29" s="6" t="s">
        <v>145</v>
      </c>
      <c r="B29" s="7">
        <v>1060</v>
      </c>
      <c r="C29" s="8" t="s">
        <v>55</v>
      </c>
      <c r="D29" s="36"/>
      <c r="E29" s="38"/>
      <c r="F29" s="25" t="s">
        <v>228</v>
      </c>
      <c r="G29" s="6" t="s">
        <v>251</v>
      </c>
      <c r="H29" s="7">
        <v>1300</v>
      </c>
      <c r="I29" s="8" t="s">
        <v>74</v>
      </c>
      <c r="J29" s="3" t="s">
        <v>146</v>
      </c>
      <c r="K29" s="3" t="s">
        <v>42</v>
      </c>
      <c r="L29" s="4">
        <f>+K30+K32+K34+K36+K38+K40+K41+K43+K44+K46+K47+K49+K51+K52</f>
        <v>7740</v>
      </c>
      <c r="M29" s="6" t="s">
        <v>147</v>
      </c>
      <c r="N29" s="7">
        <v>450</v>
      </c>
      <c r="O29" s="8"/>
    </row>
    <row r="30" spans="1:15" ht="13.5">
      <c r="A30" s="6"/>
      <c r="B30" s="21"/>
      <c r="C30" s="9"/>
      <c r="D30" s="35" t="s">
        <v>148</v>
      </c>
      <c r="E30" s="37">
        <v>1030</v>
      </c>
      <c r="F30" s="16" t="s">
        <v>203</v>
      </c>
      <c r="G30" s="6" t="s">
        <v>252</v>
      </c>
      <c r="H30" s="7">
        <v>1010</v>
      </c>
      <c r="I30" s="8" t="s">
        <v>75</v>
      </c>
      <c r="J30" s="35" t="s">
        <v>149</v>
      </c>
      <c r="K30" s="37">
        <v>1170</v>
      </c>
      <c r="L30" s="43" t="s">
        <v>297</v>
      </c>
      <c r="M30" s="6"/>
      <c r="N30" s="21"/>
      <c r="O30" s="9"/>
    </row>
    <row r="31" spans="1:15" ht="13.5">
      <c r="A31" s="6" t="s">
        <v>150</v>
      </c>
      <c r="B31" s="7">
        <v>840</v>
      </c>
      <c r="C31" s="8" t="s">
        <v>56</v>
      </c>
      <c r="D31" s="36"/>
      <c r="E31" s="38"/>
      <c r="F31" s="25" t="s">
        <v>201</v>
      </c>
      <c r="G31" s="35" t="s">
        <v>253</v>
      </c>
      <c r="H31" s="37">
        <v>1320</v>
      </c>
      <c r="I31" s="51" t="s">
        <v>275</v>
      </c>
      <c r="J31" s="36"/>
      <c r="K31" s="38"/>
      <c r="L31" s="44"/>
      <c r="M31" s="6"/>
      <c r="N31" s="6"/>
      <c r="O31" s="6"/>
    </row>
    <row r="32" spans="1:15" ht="13.5">
      <c r="A32" s="6" t="s">
        <v>235</v>
      </c>
      <c r="B32" s="7">
        <v>1030</v>
      </c>
      <c r="C32" s="8" t="s">
        <v>57</v>
      </c>
      <c r="D32" s="35" t="s">
        <v>151</v>
      </c>
      <c r="E32" s="37">
        <v>1990</v>
      </c>
      <c r="F32" s="43" t="s">
        <v>70</v>
      </c>
      <c r="G32" s="36"/>
      <c r="H32" s="38"/>
      <c r="I32" s="52"/>
      <c r="J32" s="35" t="s">
        <v>152</v>
      </c>
      <c r="K32" s="37">
        <v>380</v>
      </c>
      <c r="L32" s="43" t="s">
        <v>209</v>
      </c>
      <c r="M32" s="3" t="s">
        <v>153</v>
      </c>
      <c r="N32" s="3" t="s">
        <v>42</v>
      </c>
      <c r="O32" s="4">
        <f>+N33+N35+N37</f>
        <v>4090</v>
      </c>
    </row>
    <row r="33" spans="1:15" ht="13.5">
      <c r="A33" s="18" t="s">
        <v>31</v>
      </c>
      <c r="B33" s="7">
        <v>1690</v>
      </c>
      <c r="C33" s="16" t="s">
        <v>58</v>
      </c>
      <c r="D33" s="36"/>
      <c r="E33" s="38"/>
      <c r="F33" s="44"/>
      <c r="G33" s="3" t="s">
        <v>154</v>
      </c>
      <c r="H33" s="3" t="s">
        <v>42</v>
      </c>
      <c r="I33" s="4">
        <f>+H34+H36+H38+H39+H41+H43+H45+H47+H49</f>
        <v>6940</v>
      </c>
      <c r="J33" s="36"/>
      <c r="K33" s="38"/>
      <c r="L33" s="44"/>
      <c r="M33" s="35" t="s">
        <v>155</v>
      </c>
      <c r="N33" s="37">
        <v>3070</v>
      </c>
      <c r="O33" s="55" t="s">
        <v>303</v>
      </c>
    </row>
    <row r="34" spans="1:15" ht="13.5">
      <c r="A34" s="35" t="s">
        <v>33</v>
      </c>
      <c r="B34" s="37">
        <v>1750</v>
      </c>
      <c r="C34" s="16" t="s">
        <v>59</v>
      </c>
      <c r="D34" s="3" t="s">
        <v>108</v>
      </c>
      <c r="E34" s="4" t="s">
        <v>42</v>
      </c>
      <c r="F34" s="4">
        <f>+E35+E37+E39+E40+E41+E42</f>
        <v>6050</v>
      </c>
      <c r="G34" s="35" t="s">
        <v>156</v>
      </c>
      <c r="H34" s="37">
        <v>1200</v>
      </c>
      <c r="I34" s="43" t="s">
        <v>82</v>
      </c>
      <c r="J34" s="35" t="s">
        <v>245</v>
      </c>
      <c r="K34" s="37">
        <v>850</v>
      </c>
      <c r="L34" s="43" t="s">
        <v>93</v>
      </c>
      <c r="M34" s="36"/>
      <c r="N34" s="38"/>
      <c r="O34" s="56"/>
    </row>
    <row r="35" spans="1:15" ht="13.5">
      <c r="A35" s="36"/>
      <c r="B35" s="38"/>
      <c r="C35" s="17" t="s">
        <v>60</v>
      </c>
      <c r="D35" s="18" t="s">
        <v>237</v>
      </c>
      <c r="E35" s="37">
        <v>1690</v>
      </c>
      <c r="F35" s="16" t="s">
        <v>246</v>
      </c>
      <c r="G35" s="36"/>
      <c r="H35" s="38"/>
      <c r="I35" s="44"/>
      <c r="J35" s="36"/>
      <c r="K35" s="38"/>
      <c r="L35" s="44"/>
      <c r="M35" s="6" t="s">
        <v>157</v>
      </c>
      <c r="N35" s="7">
        <v>510</v>
      </c>
      <c r="O35" s="8"/>
    </row>
    <row r="36" spans="1:15" ht="13.5">
      <c r="A36" s="22" t="s">
        <v>34</v>
      </c>
      <c r="B36" s="7">
        <v>2220</v>
      </c>
      <c r="C36" s="8" t="s">
        <v>192</v>
      </c>
      <c r="D36" s="22" t="s">
        <v>240</v>
      </c>
      <c r="E36" s="38"/>
      <c r="F36" s="17" t="s">
        <v>264</v>
      </c>
      <c r="G36" s="35" t="s">
        <v>158</v>
      </c>
      <c r="H36" s="37">
        <v>2300</v>
      </c>
      <c r="I36" s="16" t="s">
        <v>276</v>
      </c>
      <c r="J36" s="35" t="s">
        <v>259</v>
      </c>
      <c r="K36" s="37">
        <v>500</v>
      </c>
      <c r="L36" s="43" t="s">
        <v>94</v>
      </c>
      <c r="M36" s="6"/>
      <c r="N36" s="21"/>
      <c r="O36" s="9"/>
    </row>
    <row r="37" spans="1:15" ht="13.5">
      <c r="A37" s="6" t="s">
        <v>26</v>
      </c>
      <c r="B37" s="7">
        <v>1790</v>
      </c>
      <c r="C37" s="8" t="s">
        <v>193</v>
      </c>
      <c r="D37" s="18" t="s">
        <v>238</v>
      </c>
      <c r="E37" s="37">
        <v>1440</v>
      </c>
      <c r="F37" s="16" t="s">
        <v>241</v>
      </c>
      <c r="G37" s="36"/>
      <c r="H37" s="38"/>
      <c r="I37" s="25" t="s">
        <v>289</v>
      </c>
      <c r="J37" s="36"/>
      <c r="K37" s="38"/>
      <c r="L37" s="44"/>
      <c r="M37" s="6" t="s">
        <v>306</v>
      </c>
      <c r="N37" s="7">
        <v>510</v>
      </c>
      <c r="O37" s="8" t="s">
        <v>99</v>
      </c>
    </row>
    <row r="38" spans="1:15" ht="13.5">
      <c r="A38" s="6" t="s">
        <v>35</v>
      </c>
      <c r="B38" s="7">
        <v>1300</v>
      </c>
      <c r="C38" s="8" t="s">
        <v>225</v>
      </c>
      <c r="D38" s="22" t="s">
        <v>240</v>
      </c>
      <c r="E38" s="38"/>
      <c r="F38" s="17" t="s">
        <v>242</v>
      </c>
      <c r="G38" s="6"/>
      <c r="H38" s="7"/>
      <c r="I38" s="8"/>
      <c r="J38" s="35" t="s">
        <v>159</v>
      </c>
      <c r="K38" s="37">
        <v>550</v>
      </c>
      <c r="L38" s="43" t="s">
        <v>95</v>
      </c>
      <c r="M38" s="6"/>
      <c r="N38" s="7"/>
      <c r="O38" s="8"/>
    </row>
    <row r="39" spans="1:15" ht="13.5">
      <c r="A39" s="6" t="s">
        <v>160</v>
      </c>
      <c r="B39" s="7">
        <v>1740</v>
      </c>
      <c r="C39" s="8" t="s">
        <v>61</v>
      </c>
      <c r="D39" s="6" t="s">
        <v>239</v>
      </c>
      <c r="E39" s="7">
        <v>1360</v>
      </c>
      <c r="F39" s="17" t="s">
        <v>71</v>
      </c>
      <c r="G39" s="35" t="s">
        <v>161</v>
      </c>
      <c r="H39" s="37">
        <v>1490</v>
      </c>
      <c r="I39" s="43" t="s">
        <v>213</v>
      </c>
      <c r="J39" s="36"/>
      <c r="K39" s="38"/>
      <c r="L39" s="44"/>
      <c r="M39" s="6"/>
      <c r="N39" s="7"/>
      <c r="O39" s="8"/>
    </row>
    <row r="40" spans="1:15" ht="13.5">
      <c r="A40" s="6"/>
      <c r="B40" s="21"/>
      <c r="C40" s="9"/>
      <c r="D40" s="6" t="s">
        <v>27</v>
      </c>
      <c r="E40" s="7">
        <v>1080</v>
      </c>
      <c r="F40" s="8" t="s">
        <v>204</v>
      </c>
      <c r="G40" s="36"/>
      <c r="H40" s="38"/>
      <c r="I40" s="44"/>
      <c r="J40" s="6" t="s">
        <v>32</v>
      </c>
      <c r="K40" s="7">
        <v>110</v>
      </c>
      <c r="L40" s="8"/>
      <c r="M40" s="6"/>
      <c r="N40" s="6"/>
      <c r="O40" s="6"/>
    </row>
    <row r="41" spans="1:15" ht="13.5">
      <c r="A41" s="3" t="s">
        <v>191</v>
      </c>
      <c r="B41" s="4" t="s">
        <v>42</v>
      </c>
      <c r="C41" s="4">
        <f>+B42+B43+B44+B45+B46+B47+B48+B49+B50</f>
        <v>13080</v>
      </c>
      <c r="D41" s="6" t="s">
        <v>29</v>
      </c>
      <c r="E41" s="7">
        <v>370</v>
      </c>
      <c r="F41" s="8" t="s">
        <v>205</v>
      </c>
      <c r="G41" s="35" t="s">
        <v>162</v>
      </c>
      <c r="H41" s="37">
        <v>380</v>
      </c>
      <c r="I41" s="16" t="s">
        <v>290</v>
      </c>
      <c r="J41" s="35" t="s">
        <v>163</v>
      </c>
      <c r="K41" s="37">
        <v>1270</v>
      </c>
      <c r="L41" s="43" t="s">
        <v>210</v>
      </c>
      <c r="M41" s="3" t="s">
        <v>164</v>
      </c>
      <c r="N41" s="3" t="s">
        <v>42</v>
      </c>
      <c r="O41" s="4">
        <f>+N42+N43</f>
        <v>1730</v>
      </c>
    </row>
    <row r="42" spans="1:15" ht="13.5">
      <c r="A42" s="6" t="s">
        <v>36</v>
      </c>
      <c r="B42" s="7">
        <v>2260</v>
      </c>
      <c r="C42" s="8" t="s">
        <v>233</v>
      </c>
      <c r="D42" s="6" t="s">
        <v>282</v>
      </c>
      <c r="E42" s="7">
        <v>110</v>
      </c>
      <c r="F42" s="8" t="s">
        <v>304</v>
      </c>
      <c r="G42" s="36"/>
      <c r="H42" s="38"/>
      <c r="I42" s="25" t="s">
        <v>291</v>
      </c>
      <c r="J42" s="36"/>
      <c r="K42" s="38"/>
      <c r="L42" s="44"/>
      <c r="M42" s="6" t="s">
        <v>165</v>
      </c>
      <c r="N42" s="7">
        <v>1300</v>
      </c>
      <c r="O42" s="8" t="s">
        <v>100</v>
      </c>
    </row>
    <row r="43" spans="1:15" ht="13.5">
      <c r="A43" s="6" t="s">
        <v>37</v>
      </c>
      <c r="B43" s="7">
        <v>2060</v>
      </c>
      <c r="C43" s="8" t="s">
        <v>62</v>
      </c>
      <c r="D43" s="6"/>
      <c r="E43" s="21"/>
      <c r="F43" s="9"/>
      <c r="G43" s="35" t="s">
        <v>166</v>
      </c>
      <c r="H43" s="37">
        <v>330</v>
      </c>
      <c r="I43" s="43" t="s">
        <v>292</v>
      </c>
      <c r="J43" s="6" t="s">
        <v>18</v>
      </c>
      <c r="K43" s="7">
        <v>350</v>
      </c>
      <c r="L43" s="23" t="s">
        <v>210</v>
      </c>
      <c r="M43" s="6" t="s">
        <v>15</v>
      </c>
      <c r="N43" s="7">
        <v>430</v>
      </c>
      <c r="O43" s="8" t="s">
        <v>188</v>
      </c>
    </row>
    <row r="44" spans="1:15" ht="13.5">
      <c r="A44" s="6" t="s">
        <v>38</v>
      </c>
      <c r="B44" s="7">
        <v>1800</v>
      </c>
      <c r="C44" s="8" t="s">
        <v>63</v>
      </c>
      <c r="D44" s="3" t="s">
        <v>167</v>
      </c>
      <c r="E44" s="3" t="s">
        <v>42</v>
      </c>
      <c r="F44" s="4">
        <f>+E45+E47+E49+E51</f>
        <v>1720</v>
      </c>
      <c r="G44" s="36"/>
      <c r="H44" s="38"/>
      <c r="I44" s="44"/>
      <c r="J44" s="35" t="s">
        <v>168</v>
      </c>
      <c r="K44" s="37">
        <v>380</v>
      </c>
      <c r="L44" s="43" t="s">
        <v>210</v>
      </c>
      <c r="M44" s="6"/>
      <c r="N44" s="7"/>
      <c r="O44" s="8"/>
    </row>
    <row r="45" spans="1:15" ht="13.5">
      <c r="A45" s="6" t="s">
        <v>40</v>
      </c>
      <c r="B45" s="7">
        <v>700</v>
      </c>
      <c r="C45" s="8" t="s">
        <v>64</v>
      </c>
      <c r="D45" s="35" t="s">
        <v>169</v>
      </c>
      <c r="E45" s="37">
        <v>900</v>
      </c>
      <c r="F45" s="43" t="s">
        <v>266</v>
      </c>
      <c r="G45" s="35" t="s">
        <v>171</v>
      </c>
      <c r="H45" s="37">
        <v>340</v>
      </c>
      <c r="I45" s="43"/>
      <c r="J45" s="36"/>
      <c r="K45" s="38"/>
      <c r="L45" s="44"/>
      <c r="M45" s="6"/>
      <c r="N45" s="6"/>
      <c r="O45" s="6"/>
    </row>
    <row r="46" spans="1:15" ht="13.5">
      <c r="A46" s="6" t="s">
        <v>247</v>
      </c>
      <c r="B46" s="7">
        <v>2630</v>
      </c>
      <c r="C46" s="8" t="s">
        <v>273</v>
      </c>
      <c r="D46" s="36"/>
      <c r="E46" s="38"/>
      <c r="F46" s="44"/>
      <c r="G46" s="36"/>
      <c r="H46" s="38"/>
      <c r="I46" s="44"/>
      <c r="J46" s="24" t="s">
        <v>24</v>
      </c>
      <c r="K46" s="7">
        <v>640</v>
      </c>
      <c r="L46" s="8" t="s">
        <v>298</v>
      </c>
      <c r="M46" s="6"/>
      <c r="N46" s="6"/>
      <c r="O46" s="6"/>
    </row>
    <row r="47" spans="1:15" ht="13.5">
      <c r="A47" s="6" t="s">
        <v>248</v>
      </c>
      <c r="B47" s="7">
        <v>1250</v>
      </c>
      <c r="C47" s="8" t="s">
        <v>65</v>
      </c>
      <c r="D47" s="35" t="s">
        <v>170</v>
      </c>
      <c r="E47" s="37">
        <v>410</v>
      </c>
      <c r="F47" s="43" t="s">
        <v>287</v>
      </c>
      <c r="G47" s="35" t="s">
        <v>175</v>
      </c>
      <c r="H47" s="37">
        <v>480</v>
      </c>
      <c r="I47" s="43" t="s">
        <v>293</v>
      </c>
      <c r="J47" s="35" t="s">
        <v>172</v>
      </c>
      <c r="K47" s="37">
        <v>330</v>
      </c>
      <c r="L47" s="43" t="s">
        <v>210</v>
      </c>
      <c r="M47" s="6"/>
      <c r="N47" s="6"/>
      <c r="O47" s="6"/>
    </row>
    <row r="48" spans="1:15" ht="13.5">
      <c r="A48" s="6" t="s">
        <v>173</v>
      </c>
      <c r="B48" s="7">
        <v>1900</v>
      </c>
      <c r="C48" s="8" t="s">
        <v>66</v>
      </c>
      <c r="D48" s="36"/>
      <c r="E48" s="38"/>
      <c r="F48" s="44"/>
      <c r="G48" s="36"/>
      <c r="H48" s="38"/>
      <c r="I48" s="44"/>
      <c r="J48" s="36"/>
      <c r="K48" s="38"/>
      <c r="L48" s="44"/>
      <c r="M48" s="6"/>
      <c r="N48" s="6"/>
      <c r="O48" s="6"/>
    </row>
    <row r="49" spans="1:15" ht="13.5">
      <c r="A49" s="6" t="s">
        <v>41</v>
      </c>
      <c r="B49" s="7">
        <v>150</v>
      </c>
      <c r="C49" s="8" t="s">
        <v>212</v>
      </c>
      <c r="D49" s="35" t="s">
        <v>174</v>
      </c>
      <c r="E49" s="37">
        <v>160</v>
      </c>
      <c r="F49" s="49"/>
      <c r="G49" s="35" t="s">
        <v>177</v>
      </c>
      <c r="H49" s="37">
        <v>420</v>
      </c>
      <c r="I49" s="43" t="s">
        <v>294</v>
      </c>
      <c r="J49" s="35"/>
      <c r="K49" s="37"/>
      <c r="L49" s="43"/>
      <c r="M49" s="6"/>
      <c r="N49" s="6"/>
      <c r="O49" s="6"/>
    </row>
    <row r="50" spans="1:15" ht="13.5">
      <c r="A50" s="6" t="s">
        <v>180</v>
      </c>
      <c r="B50" s="7">
        <v>330</v>
      </c>
      <c r="C50" s="8" t="s">
        <v>197</v>
      </c>
      <c r="D50" s="36"/>
      <c r="E50" s="38"/>
      <c r="F50" s="50"/>
      <c r="G50" s="36"/>
      <c r="H50" s="38"/>
      <c r="I50" s="44"/>
      <c r="J50" s="36"/>
      <c r="K50" s="38"/>
      <c r="L50" s="44"/>
      <c r="M50" s="6"/>
      <c r="N50" s="6"/>
      <c r="O50" s="6"/>
    </row>
    <row r="51" spans="1:15" ht="13.5">
      <c r="A51" s="6"/>
      <c r="B51" s="7"/>
      <c r="C51" s="8"/>
      <c r="D51" s="35" t="s">
        <v>176</v>
      </c>
      <c r="E51" s="37">
        <v>250</v>
      </c>
      <c r="F51" s="43" t="s">
        <v>72</v>
      </c>
      <c r="G51" s="6"/>
      <c r="H51" s="7"/>
      <c r="I51" s="8"/>
      <c r="J51" s="6" t="s">
        <v>11</v>
      </c>
      <c r="K51" s="7">
        <v>540</v>
      </c>
      <c r="L51" s="8" t="s">
        <v>211</v>
      </c>
      <c r="M51" s="6"/>
      <c r="N51" s="6"/>
      <c r="O51" s="6"/>
    </row>
    <row r="52" spans="1:15" ht="13.5">
      <c r="A52" s="6"/>
      <c r="B52" s="7"/>
      <c r="C52" s="8"/>
      <c r="D52" s="36"/>
      <c r="E52" s="38"/>
      <c r="F52" s="44"/>
      <c r="G52" s="6"/>
      <c r="H52" s="21"/>
      <c r="I52" s="9"/>
      <c r="J52" s="35" t="s">
        <v>178</v>
      </c>
      <c r="K52" s="37">
        <v>670</v>
      </c>
      <c r="L52" s="16" t="s">
        <v>269</v>
      </c>
      <c r="M52" s="6"/>
      <c r="N52" s="6"/>
      <c r="O52" s="6"/>
    </row>
    <row r="53" spans="1:15" ht="13.5">
      <c r="A53" s="6"/>
      <c r="B53" s="7"/>
      <c r="C53" s="8"/>
      <c r="D53" s="3" t="s">
        <v>179</v>
      </c>
      <c r="E53" s="3" t="s">
        <v>42</v>
      </c>
      <c r="F53" s="4">
        <f>+E55+E56</f>
        <v>890</v>
      </c>
      <c r="G53" s="6"/>
      <c r="H53" s="7"/>
      <c r="I53" s="8"/>
      <c r="J53" s="36"/>
      <c r="K53" s="38"/>
      <c r="L53" s="25" t="s">
        <v>299</v>
      </c>
      <c r="M53" s="6"/>
      <c r="N53" s="6"/>
      <c r="O53" s="6"/>
    </row>
    <row r="54" spans="1:15" ht="13.5">
      <c r="A54" s="6"/>
      <c r="B54" s="7"/>
      <c r="C54" s="8"/>
      <c r="D54" s="11" t="s">
        <v>73</v>
      </c>
      <c r="E54" s="12"/>
      <c r="F54" s="13"/>
      <c r="G54" s="20"/>
      <c r="H54" s="20"/>
      <c r="I54" s="20"/>
      <c r="J54" s="6"/>
      <c r="K54" s="6"/>
      <c r="L54" s="6"/>
      <c r="M54" s="6"/>
      <c r="N54" s="6"/>
      <c r="O54" s="6"/>
    </row>
    <row r="55" spans="1:15" ht="13.5">
      <c r="A55" s="6"/>
      <c r="B55" s="21"/>
      <c r="C55" s="9"/>
      <c r="D55" s="6" t="s">
        <v>249</v>
      </c>
      <c r="E55" s="7">
        <v>460</v>
      </c>
      <c r="F55" s="8" t="s">
        <v>283</v>
      </c>
      <c r="G55" s="20"/>
      <c r="H55" s="20"/>
      <c r="I55" s="20"/>
      <c r="J55" s="6"/>
      <c r="K55" s="6"/>
      <c r="L55" s="6"/>
      <c r="M55" s="6"/>
      <c r="N55" s="6"/>
      <c r="O55" s="6"/>
    </row>
    <row r="56" spans="1:15" ht="13.5">
      <c r="A56" s="27" t="s">
        <v>181</v>
      </c>
      <c r="B56" s="27" t="s">
        <v>43</v>
      </c>
      <c r="C56" s="27" t="s">
        <v>236</v>
      </c>
      <c r="D56" s="6" t="s">
        <v>265</v>
      </c>
      <c r="E56" s="7">
        <v>430</v>
      </c>
      <c r="F56" s="8" t="s">
        <v>250</v>
      </c>
      <c r="G56" s="20"/>
      <c r="H56" s="20"/>
      <c r="I56" s="20"/>
      <c r="J56" s="6"/>
      <c r="K56" s="6"/>
      <c r="L56" s="6"/>
      <c r="M56" s="3" t="s">
        <v>182</v>
      </c>
      <c r="N56" s="33">
        <f>+F11+F13+F23+F34+F44+F53+I4+I15+I28+I33+L4+L12+L20+L29+O4+O15+O24+O32+O41</f>
        <v>150170</v>
      </c>
      <c r="O56" s="34"/>
    </row>
    <row r="57" spans="1:15" ht="13.5">
      <c r="A57" s="2" t="s">
        <v>101</v>
      </c>
      <c r="B57" s="14"/>
      <c r="C57" s="14"/>
      <c r="J57" s="2"/>
      <c r="K57" s="2"/>
      <c r="L57" s="2"/>
      <c r="M57" s="15"/>
      <c r="N57" s="15"/>
      <c r="O57" s="15"/>
    </row>
    <row r="58" spans="1:15" ht="13.5">
      <c r="A58" s="2"/>
      <c r="B58" s="2"/>
      <c r="C58" s="2"/>
      <c r="J58" s="2"/>
      <c r="K58" s="2"/>
      <c r="L58" s="2"/>
      <c r="M58" s="2" t="s">
        <v>218</v>
      </c>
      <c r="N58" s="14"/>
      <c r="O58" s="14"/>
    </row>
    <row r="59" spans="1:15" ht="13.5">
      <c r="A59" s="2"/>
      <c r="B59" s="2"/>
      <c r="C59" s="2"/>
      <c r="M59" s="2" t="s">
        <v>102</v>
      </c>
      <c r="N59" s="14"/>
      <c r="O59" s="14"/>
    </row>
    <row r="60" spans="7:15" ht="13.5">
      <c r="G60" s="14"/>
      <c r="H60" s="14"/>
      <c r="I60" s="14"/>
      <c r="J60" s="2"/>
      <c r="K60" s="2"/>
      <c r="L60" s="2"/>
      <c r="M60" s="2" t="s">
        <v>219</v>
      </c>
      <c r="N60" s="14"/>
      <c r="O60" s="14"/>
    </row>
    <row r="61" spans="1:15" ht="13.5">
      <c r="A61" s="2"/>
      <c r="B61" s="2"/>
      <c r="C61" s="2"/>
      <c r="G61" s="14"/>
      <c r="H61" s="14"/>
      <c r="I61" s="14"/>
      <c r="M61" s="2" t="s">
        <v>220</v>
      </c>
      <c r="N61" s="14"/>
      <c r="O61" s="14"/>
    </row>
    <row r="62" spans="4:15" ht="13.5">
      <c r="D62" s="14"/>
      <c r="E62" s="14"/>
      <c r="F62" s="14"/>
      <c r="G62" s="14"/>
      <c r="H62" s="14"/>
      <c r="I62" s="14"/>
      <c r="M62" s="14"/>
      <c r="N62" s="14"/>
      <c r="O62" s="14"/>
    </row>
    <row r="63" spans="4:15" ht="13.5">
      <c r="D63" s="14"/>
      <c r="E63" s="14"/>
      <c r="F63" s="14"/>
      <c r="G63" s="14"/>
      <c r="H63" s="14"/>
      <c r="I63" s="14"/>
      <c r="M63" s="2"/>
      <c r="N63" s="2"/>
      <c r="O63" s="2"/>
    </row>
    <row r="64" spans="4:9" ht="13.5">
      <c r="D64" s="14"/>
      <c r="E64" s="14"/>
      <c r="F64" s="14"/>
      <c r="G64" s="14"/>
      <c r="H64" s="14"/>
      <c r="I64" s="14"/>
    </row>
    <row r="65" spans="4:15" ht="13.5">
      <c r="D65" s="14"/>
      <c r="E65" s="14"/>
      <c r="F65" s="14"/>
      <c r="G65" s="2"/>
      <c r="H65" s="2"/>
      <c r="I65" s="2"/>
      <c r="M65" s="2"/>
      <c r="N65" s="2"/>
      <c r="O65" s="2"/>
    </row>
    <row r="66" spans="4:9" ht="13.5">
      <c r="D66" s="14"/>
      <c r="E66" s="14"/>
      <c r="F66" s="14"/>
      <c r="G66" s="2"/>
      <c r="H66" s="2"/>
      <c r="I66" s="2"/>
    </row>
    <row r="67" spans="4:6" ht="13.5">
      <c r="D67" s="2"/>
      <c r="E67" s="2"/>
      <c r="F67" s="2"/>
    </row>
    <row r="68" spans="4:9" ht="13.5">
      <c r="D68" s="2"/>
      <c r="E68" s="2"/>
      <c r="F68" s="2"/>
      <c r="G68" s="2"/>
      <c r="H68" s="2"/>
      <c r="I68" s="2"/>
    </row>
    <row r="70" spans="4:6" ht="13.5">
      <c r="D70" s="2"/>
      <c r="E70" s="2"/>
      <c r="F70" s="2"/>
    </row>
  </sheetData>
  <sheetProtection/>
  <mergeCells count="149">
    <mergeCell ref="D6:D7"/>
    <mergeCell ref="E6:E7"/>
    <mergeCell ref="F6:F7"/>
    <mergeCell ref="L9:L10"/>
    <mergeCell ref="L13:L14"/>
    <mergeCell ref="O25:O26"/>
    <mergeCell ref="J7:J8"/>
    <mergeCell ref="K7:K8"/>
    <mergeCell ref="J9:J10"/>
    <mergeCell ref="K9:K10"/>
    <mergeCell ref="O33:O34"/>
    <mergeCell ref="D8:D9"/>
    <mergeCell ref="E8:E9"/>
    <mergeCell ref="K32:K33"/>
    <mergeCell ref="K30:K31"/>
    <mergeCell ref="J32:J33"/>
    <mergeCell ref="J30:J31"/>
    <mergeCell ref="O19:O20"/>
    <mergeCell ref="N19:N20"/>
    <mergeCell ref="M19:M20"/>
    <mergeCell ref="L41:L42"/>
    <mergeCell ref="M27:M28"/>
    <mergeCell ref="M25:M26"/>
    <mergeCell ref="N27:N28"/>
    <mergeCell ref="N25:N26"/>
    <mergeCell ref="O27:O28"/>
    <mergeCell ref="L36:L37"/>
    <mergeCell ref="L34:L35"/>
    <mergeCell ref="L32:L33"/>
    <mergeCell ref="L30:L31"/>
    <mergeCell ref="K52:K53"/>
    <mergeCell ref="L49:L50"/>
    <mergeCell ref="L47:L48"/>
    <mergeCell ref="L44:L45"/>
    <mergeCell ref="M33:M34"/>
    <mergeCell ref="N33:N34"/>
    <mergeCell ref="K47:K48"/>
    <mergeCell ref="K44:K45"/>
    <mergeCell ref="K41:K42"/>
    <mergeCell ref="K38:K39"/>
    <mergeCell ref="K36:K37"/>
    <mergeCell ref="L38:L39"/>
    <mergeCell ref="L25:L26"/>
    <mergeCell ref="L22:L23"/>
    <mergeCell ref="J52:J53"/>
    <mergeCell ref="J49:J50"/>
    <mergeCell ref="J47:J48"/>
    <mergeCell ref="J44:J45"/>
    <mergeCell ref="J41:J42"/>
    <mergeCell ref="J38:J39"/>
    <mergeCell ref="J13:J14"/>
    <mergeCell ref="K13:K14"/>
    <mergeCell ref="I34:I35"/>
    <mergeCell ref="I39:I40"/>
    <mergeCell ref="I43:I44"/>
    <mergeCell ref="K49:K50"/>
    <mergeCell ref="J36:J37"/>
    <mergeCell ref="J34:J35"/>
    <mergeCell ref="J17:J18"/>
    <mergeCell ref="K17:K18"/>
    <mergeCell ref="I25:I26"/>
    <mergeCell ref="I22:I23"/>
    <mergeCell ref="I20:I21"/>
    <mergeCell ref="I16:I17"/>
    <mergeCell ref="I47:I48"/>
    <mergeCell ref="K34:K35"/>
    <mergeCell ref="J22:J23"/>
    <mergeCell ref="K22:K23"/>
    <mergeCell ref="J25:J26"/>
    <mergeCell ref="K25:K26"/>
    <mergeCell ref="I49:I50"/>
    <mergeCell ref="G36:G37"/>
    <mergeCell ref="G34:G35"/>
    <mergeCell ref="H49:H50"/>
    <mergeCell ref="H47:H48"/>
    <mergeCell ref="H45:H46"/>
    <mergeCell ref="H43:H44"/>
    <mergeCell ref="H41:H42"/>
    <mergeCell ref="H39:H40"/>
    <mergeCell ref="G49:G50"/>
    <mergeCell ref="G47:G48"/>
    <mergeCell ref="G45:G46"/>
    <mergeCell ref="G43:G44"/>
    <mergeCell ref="G41:G42"/>
    <mergeCell ref="G39:G40"/>
    <mergeCell ref="I31:I32"/>
    <mergeCell ref="I45:I46"/>
    <mergeCell ref="G22:G23"/>
    <mergeCell ref="G25:G26"/>
    <mergeCell ref="H25:H26"/>
    <mergeCell ref="H22:H23"/>
    <mergeCell ref="H36:H37"/>
    <mergeCell ref="H34:H35"/>
    <mergeCell ref="D51:D52"/>
    <mergeCell ref="E51:E52"/>
    <mergeCell ref="F51:F52"/>
    <mergeCell ref="G5:G6"/>
    <mergeCell ref="G7:G8"/>
    <mergeCell ref="H20:H21"/>
    <mergeCell ref="H16:H17"/>
    <mergeCell ref="H5:H6"/>
    <mergeCell ref="H7:H8"/>
    <mergeCell ref="H9:H10"/>
    <mergeCell ref="F32:F33"/>
    <mergeCell ref="I5:I6"/>
    <mergeCell ref="I7:I8"/>
    <mergeCell ref="I9:I10"/>
    <mergeCell ref="I11:I12"/>
    <mergeCell ref="I13:I14"/>
    <mergeCell ref="H11:H12"/>
    <mergeCell ref="H13:H14"/>
    <mergeCell ref="G31:G32"/>
    <mergeCell ref="H31:H32"/>
    <mergeCell ref="E45:E46"/>
    <mergeCell ref="D47:D48"/>
    <mergeCell ref="E47:E48"/>
    <mergeCell ref="D49:D50"/>
    <mergeCell ref="E49:E50"/>
    <mergeCell ref="G9:G10"/>
    <mergeCell ref="G11:G12"/>
    <mergeCell ref="G13:G14"/>
    <mergeCell ref="G16:G17"/>
    <mergeCell ref="G20:G21"/>
    <mergeCell ref="F49:F50"/>
    <mergeCell ref="F47:F48"/>
    <mergeCell ref="F45:F46"/>
    <mergeCell ref="D28:D29"/>
    <mergeCell ref="E28:E29"/>
    <mergeCell ref="D30:D31"/>
    <mergeCell ref="E30:E31"/>
    <mergeCell ref="D32:D33"/>
    <mergeCell ref="E32:E33"/>
    <mergeCell ref="D45:D46"/>
    <mergeCell ref="E20:E21"/>
    <mergeCell ref="F20:F21"/>
    <mergeCell ref="D24:D25"/>
    <mergeCell ref="E24:E25"/>
    <mergeCell ref="E26:E27"/>
    <mergeCell ref="B20:B21"/>
    <mergeCell ref="N56:O56"/>
    <mergeCell ref="A20:A21"/>
    <mergeCell ref="B34:B35"/>
    <mergeCell ref="A34:A35"/>
    <mergeCell ref="A16:A18"/>
    <mergeCell ref="B16:B18"/>
    <mergeCell ref="E37:E38"/>
    <mergeCell ref="E35:E36"/>
    <mergeCell ref="D20:D21"/>
    <mergeCell ref="L17:L18"/>
  </mergeCells>
  <dataValidations count="1">
    <dataValidation allowBlank="1" showInputMessage="1" showErrorMessage="1" sqref="M57:O57"/>
  </dataValidations>
  <printOptions horizontalCentered="1"/>
  <pageMargins left="0" right="0" top="0" bottom="0" header="0" footer="0"/>
  <pageSetup horizontalDpi="600" verticalDpi="600" orientation="landscape" paperSize="12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Akiyama</dc:creator>
  <cp:keywords/>
  <dc:description/>
  <cp:lastModifiedBy>ori</cp:lastModifiedBy>
  <cp:lastPrinted>2022-03-30T03:05:55Z</cp:lastPrinted>
  <dcterms:created xsi:type="dcterms:W3CDTF">2006-02-23T02:34:45Z</dcterms:created>
  <dcterms:modified xsi:type="dcterms:W3CDTF">2022-03-30T03:05:57Z</dcterms:modified>
  <cp:category/>
  <cp:version/>
  <cp:contentType/>
  <cp:contentStatus/>
</cp:coreProperties>
</file>