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ri\Documents\"/>
    </mc:Choice>
  </mc:AlternateContent>
  <xr:revisionPtr revIDLastSave="0" documentId="13_ncr:1_{38F74991-16AD-41D7-8336-B3B393EDD718}" xr6:coauthVersionLast="47" xr6:coauthVersionMax="47" xr10:uidLastSave="{00000000-0000-0000-0000-000000000000}"/>
  <bookViews>
    <workbookView xWindow="-120" yWindow="-120" windowWidth="19440" windowHeight="14880" xr2:uid="{D395DA75-C4A7-47A6-9A69-23447FE5978F}"/>
  </bookViews>
  <sheets>
    <sheet name="折込一覧表" sheetId="2" r:id="rId1"/>
  </sheets>
  <definedNames>
    <definedName name="_xlnm.Print_Area" localSheetId="0">折込一覧表!$A$1:$S$58</definedName>
  </definedNames>
  <calcPr calcId="181029"/>
  <customWorkbookViews>
    <customWorkbookView name="Akiyama - 個人用ビュー" guid="{F5BB9864-FBF3-4114-A296-D376F2B0F53C}" mergeInterval="0" personalView="1" maximized="1" windowWidth="1276" windowHeight="835" activeSheetId="1" showComments="commIndAndComment"/>
  </customWorkbookViews>
</workbook>
</file>

<file path=xl/calcChain.xml><?xml version="1.0" encoding="utf-8"?>
<calcChain xmlns="http://schemas.openxmlformats.org/spreadsheetml/2006/main">
  <c r="C4" i="2" l="1"/>
  <c r="F11" i="2" s="1"/>
  <c r="R47" i="2" s="1"/>
  <c r="F4" i="2"/>
  <c r="J4" i="2"/>
  <c r="N4" i="2"/>
  <c r="R4" i="2"/>
  <c r="N12" i="2"/>
  <c r="F13" i="2"/>
  <c r="J15" i="2"/>
  <c r="R15" i="2"/>
  <c r="N20" i="2"/>
  <c r="F23" i="2"/>
  <c r="R24" i="2"/>
  <c r="J27" i="2"/>
  <c r="N30" i="2"/>
  <c r="R30" i="2"/>
  <c r="J32" i="2"/>
  <c r="F34" i="2"/>
  <c r="R39" i="2"/>
  <c r="F43" i="2"/>
  <c r="C48" i="2"/>
  <c r="F52" i="2"/>
</calcChain>
</file>

<file path=xl/sharedStrings.xml><?xml version="1.0" encoding="utf-8"?>
<sst xmlns="http://schemas.openxmlformats.org/spreadsheetml/2006/main" count="351" uniqueCount="329">
  <si>
    <t xml:space="preserve">浜渦      </t>
  </si>
  <si>
    <t xml:space="preserve">岡豊      </t>
  </si>
  <si>
    <t xml:space="preserve">市原      </t>
  </si>
  <si>
    <t xml:space="preserve">畑中      </t>
  </si>
  <si>
    <t xml:space="preserve">十市      </t>
  </si>
  <si>
    <t xml:space="preserve">野友      </t>
  </si>
  <si>
    <t xml:space="preserve">山崎      </t>
  </si>
  <si>
    <t xml:space="preserve">前浜      </t>
  </si>
  <si>
    <t xml:space="preserve">山本      </t>
  </si>
  <si>
    <t xml:space="preserve">川村      </t>
  </si>
  <si>
    <t xml:space="preserve">南川口    </t>
  </si>
  <si>
    <t xml:space="preserve">安松      </t>
  </si>
  <si>
    <t xml:space="preserve">具同      </t>
  </si>
  <si>
    <t xml:space="preserve">宮内      </t>
  </si>
  <si>
    <t xml:space="preserve">有岡      </t>
  </si>
  <si>
    <t xml:space="preserve">香北      </t>
  </si>
  <si>
    <t xml:space="preserve">谷口      </t>
  </si>
  <si>
    <t xml:space="preserve">大栃      </t>
  </si>
  <si>
    <t xml:space="preserve">五台山    </t>
  </si>
  <si>
    <t xml:space="preserve">三里      </t>
  </si>
  <si>
    <t xml:space="preserve">大津      </t>
  </si>
  <si>
    <t xml:space="preserve">介良      </t>
  </si>
  <si>
    <t xml:space="preserve">浦の内    </t>
  </si>
  <si>
    <t xml:space="preserve">潮見台甲  </t>
  </si>
  <si>
    <t xml:space="preserve">菖蒲      </t>
  </si>
  <si>
    <t>合計</t>
  </si>
  <si>
    <t>総合計</t>
    <rPh sb="0" eb="1">
      <t>ソウ</t>
    </rPh>
    <phoneticPr fontId="2"/>
  </si>
  <si>
    <t>四万十市</t>
    <rPh sb="0" eb="3">
      <t>シマント</t>
    </rPh>
    <rPh sb="3" eb="4">
      <t>シ</t>
    </rPh>
    <phoneticPr fontId="2"/>
  </si>
  <si>
    <t>●清水山本</t>
    <rPh sb="1" eb="3">
      <t>シミズ</t>
    </rPh>
    <rPh sb="3" eb="5">
      <t>ヤマモト</t>
    </rPh>
    <phoneticPr fontId="2"/>
  </si>
  <si>
    <t>潮見台、介良野</t>
    <rPh sb="0" eb="3">
      <t>シオミダイ</t>
    </rPh>
    <rPh sb="4" eb="6">
      <t>ケラ</t>
    </rPh>
    <rPh sb="6" eb="7">
      <t>ノ</t>
    </rPh>
    <phoneticPr fontId="2"/>
  </si>
  <si>
    <t>長岡、植田、久礼田</t>
    <rPh sb="0" eb="2">
      <t>ナガオカ</t>
    </rPh>
    <rPh sb="3" eb="5">
      <t>ウエタ</t>
    </rPh>
    <rPh sb="6" eb="7">
      <t>ヒサ</t>
    </rPh>
    <rPh sb="7" eb="8">
      <t>レイ</t>
    </rPh>
    <rPh sb="8" eb="9">
      <t>タ</t>
    </rPh>
    <phoneticPr fontId="2"/>
  </si>
  <si>
    <t>浜改田、久枝、下島</t>
    <rPh sb="0" eb="1">
      <t>ハマ</t>
    </rPh>
    <rPh sb="1" eb="2">
      <t>カイ</t>
    </rPh>
    <rPh sb="2" eb="3">
      <t>タ</t>
    </rPh>
    <rPh sb="4" eb="5">
      <t>ヒサ</t>
    </rPh>
    <rPh sb="5" eb="6">
      <t>エダ</t>
    </rPh>
    <rPh sb="7" eb="9">
      <t>シモジマ</t>
    </rPh>
    <phoneticPr fontId="2"/>
  </si>
  <si>
    <t>豊永地区、岩原含む</t>
    <rPh sb="0" eb="2">
      <t>トヨナガ</t>
    </rPh>
    <rPh sb="2" eb="4">
      <t>チク</t>
    </rPh>
    <rPh sb="5" eb="7">
      <t>イワハラ</t>
    </rPh>
    <rPh sb="7" eb="8">
      <t>フク</t>
    </rPh>
    <phoneticPr fontId="2"/>
  </si>
  <si>
    <t>土佐町</t>
    <rPh sb="0" eb="3">
      <t>トサチョウ</t>
    </rPh>
    <phoneticPr fontId="2"/>
  </si>
  <si>
    <t>川北、伊尾木、東川</t>
    <rPh sb="0" eb="2">
      <t>カワキタ</t>
    </rPh>
    <rPh sb="3" eb="4">
      <t>イ</t>
    </rPh>
    <rPh sb="4" eb="5">
      <t>オ</t>
    </rPh>
    <rPh sb="5" eb="6">
      <t>キ</t>
    </rPh>
    <rPh sb="7" eb="9">
      <t>ヒガシカワ</t>
    </rPh>
    <phoneticPr fontId="2"/>
  </si>
  <si>
    <t>安田町</t>
    <rPh sb="0" eb="3">
      <t>ヤスダチョウ</t>
    </rPh>
    <phoneticPr fontId="2"/>
  </si>
  <si>
    <t>田野町</t>
    <rPh sb="0" eb="2">
      <t>タノ</t>
    </rPh>
    <rPh sb="2" eb="3">
      <t>チョウ</t>
    </rPh>
    <phoneticPr fontId="2"/>
  </si>
  <si>
    <t>奈半利町</t>
    <rPh sb="0" eb="4">
      <t>ナハリチョウ</t>
    </rPh>
    <phoneticPr fontId="2"/>
  </si>
  <si>
    <t>行当以東</t>
    <rPh sb="0" eb="1">
      <t>ギョウ</t>
    </rPh>
    <rPh sb="1" eb="2">
      <t>トウ</t>
    </rPh>
    <rPh sb="2" eb="4">
      <t>イトウ</t>
    </rPh>
    <phoneticPr fontId="2"/>
  </si>
  <si>
    <t>池の内、内野含む</t>
    <rPh sb="0" eb="1">
      <t>イケ</t>
    </rPh>
    <rPh sb="2" eb="3">
      <t>ウチ</t>
    </rPh>
    <rPh sb="4" eb="6">
      <t>ウチノ</t>
    </rPh>
    <rPh sb="6" eb="7">
      <t>フク</t>
    </rPh>
    <phoneticPr fontId="2"/>
  </si>
  <si>
    <t>日高村</t>
    <rPh sb="0" eb="3">
      <t>ヒダカムラ</t>
    </rPh>
    <phoneticPr fontId="2"/>
  </si>
  <si>
    <t>秋山、仁西</t>
    <rPh sb="0" eb="2">
      <t>アキヤマ</t>
    </rPh>
    <rPh sb="3" eb="4">
      <t>ジン</t>
    </rPh>
    <rPh sb="4" eb="5">
      <t>ニシ</t>
    </rPh>
    <phoneticPr fontId="2"/>
  </si>
  <si>
    <t>新居、竜地区含む</t>
    <rPh sb="0" eb="2">
      <t>ニイ</t>
    </rPh>
    <rPh sb="3" eb="4">
      <t>リュウ</t>
    </rPh>
    <rPh sb="4" eb="6">
      <t>チク</t>
    </rPh>
    <rPh sb="6" eb="7">
      <t>フク</t>
    </rPh>
    <phoneticPr fontId="2"/>
  </si>
  <si>
    <t>横浪含む中谷、浦ﾉ内東、中浦</t>
    <rPh sb="0" eb="2">
      <t>ヨコナミ</t>
    </rPh>
    <rPh sb="2" eb="3">
      <t>フク</t>
    </rPh>
    <rPh sb="4" eb="6">
      <t>ナカタニ</t>
    </rPh>
    <rPh sb="7" eb="8">
      <t>ウラ</t>
    </rPh>
    <rPh sb="9" eb="10">
      <t>ウチ</t>
    </rPh>
    <rPh sb="10" eb="11">
      <t>ヒガシ</t>
    </rPh>
    <rPh sb="12" eb="14">
      <t>ナカウラ</t>
    </rPh>
    <phoneticPr fontId="2"/>
  </si>
  <si>
    <t>口屋内含む</t>
    <rPh sb="0" eb="1">
      <t>クチ</t>
    </rPh>
    <rPh sb="1" eb="2">
      <t>ヤ</t>
    </rPh>
    <rPh sb="2" eb="3">
      <t>ナイ</t>
    </rPh>
    <rPh sb="3" eb="4">
      <t>フク</t>
    </rPh>
    <phoneticPr fontId="2"/>
  </si>
  <si>
    <t>渡川、東中筋</t>
    <rPh sb="0" eb="1">
      <t>ワタリ</t>
    </rPh>
    <rPh sb="1" eb="2">
      <t>カワ</t>
    </rPh>
    <rPh sb="3" eb="4">
      <t>ヒガシ</t>
    </rPh>
    <rPh sb="4" eb="6">
      <t>ナカスジ</t>
    </rPh>
    <phoneticPr fontId="2"/>
  </si>
  <si>
    <t>香南市</t>
    <rPh sb="0" eb="1">
      <t>コウ</t>
    </rPh>
    <rPh sb="1" eb="2">
      <t>ナン</t>
    </rPh>
    <rPh sb="2" eb="3">
      <t>シ</t>
    </rPh>
    <phoneticPr fontId="2"/>
  </si>
  <si>
    <t>高知市旧市</t>
    <phoneticPr fontId="2"/>
  </si>
  <si>
    <t>土佐清水市</t>
    <phoneticPr fontId="2"/>
  </si>
  <si>
    <t>香美市</t>
    <rPh sb="2" eb="3">
      <t>シ</t>
    </rPh>
    <phoneticPr fontId="2"/>
  </si>
  <si>
    <t>美濃部</t>
    <rPh sb="0" eb="3">
      <t>ミノベ</t>
    </rPh>
    <phoneticPr fontId="2"/>
  </si>
  <si>
    <t>室戸市</t>
    <phoneticPr fontId="2"/>
  </si>
  <si>
    <t>高岡郡①</t>
    <phoneticPr fontId="2"/>
  </si>
  <si>
    <t>幡多郡①</t>
    <phoneticPr fontId="2"/>
  </si>
  <si>
    <t xml:space="preserve">粟田      </t>
    <phoneticPr fontId="2"/>
  </si>
  <si>
    <t>合計</t>
    <phoneticPr fontId="2"/>
  </si>
  <si>
    <t xml:space="preserve">門田      </t>
    <phoneticPr fontId="2"/>
  </si>
  <si>
    <t xml:space="preserve">乾        </t>
    <phoneticPr fontId="2"/>
  </si>
  <si>
    <t>土佐市</t>
    <phoneticPr fontId="2"/>
  </si>
  <si>
    <t>南国市</t>
    <phoneticPr fontId="2"/>
  </si>
  <si>
    <t>安芸郡</t>
    <phoneticPr fontId="2"/>
  </si>
  <si>
    <t>須崎市</t>
    <phoneticPr fontId="2"/>
  </si>
  <si>
    <t>安芸市</t>
    <phoneticPr fontId="2"/>
  </si>
  <si>
    <t>高岡郡②</t>
    <phoneticPr fontId="2"/>
  </si>
  <si>
    <t>宿毛市</t>
    <phoneticPr fontId="2"/>
  </si>
  <si>
    <t>吾川郡</t>
    <phoneticPr fontId="2"/>
  </si>
  <si>
    <t>幡多郡②</t>
    <phoneticPr fontId="2"/>
  </si>
  <si>
    <t>長岡郡</t>
    <phoneticPr fontId="2"/>
  </si>
  <si>
    <t>土佐郡</t>
    <phoneticPr fontId="2"/>
  </si>
  <si>
    <t xml:space="preserve">●鏡川口    </t>
    <phoneticPr fontId="2"/>
  </si>
  <si>
    <t>高知市</t>
    <phoneticPr fontId="2"/>
  </si>
  <si>
    <t>東崎、篠原、大埇</t>
    <rPh sb="0" eb="1">
      <t>ヒガシ</t>
    </rPh>
    <rPh sb="1" eb="2">
      <t>サキ</t>
    </rPh>
    <rPh sb="3" eb="5">
      <t>シノハラ</t>
    </rPh>
    <rPh sb="6" eb="8">
      <t>オオソネ</t>
    </rPh>
    <phoneticPr fontId="2"/>
  </si>
  <si>
    <t>中村松山</t>
    <rPh sb="2" eb="4">
      <t>マツヤマ</t>
    </rPh>
    <phoneticPr fontId="2"/>
  </si>
  <si>
    <t>三原村</t>
    <rPh sb="0" eb="3">
      <t>ミハラムラ</t>
    </rPh>
    <phoneticPr fontId="2"/>
  </si>
  <si>
    <t>桜馬場、越前、升形、大膳町、上町1～5、西町</t>
    <rPh sb="0" eb="1">
      <t>サクラ</t>
    </rPh>
    <rPh sb="1" eb="3">
      <t>ババ</t>
    </rPh>
    <rPh sb="4" eb="6">
      <t>エチゼン</t>
    </rPh>
    <rPh sb="7" eb="8">
      <t>マス</t>
    </rPh>
    <rPh sb="8" eb="9">
      <t>ガタ</t>
    </rPh>
    <rPh sb="10" eb="13">
      <t>ダイゼンチョウ</t>
    </rPh>
    <rPh sb="14" eb="16">
      <t>カミマチ</t>
    </rPh>
    <rPh sb="20" eb="21">
      <t>ニシ</t>
    </rPh>
    <rPh sb="21" eb="22">
      <t>マチ</t>
    </rPh>
    <phoneticPr fontId="2"/>
  </si>
  <si>
    <t>弘岡上、中、下、森山、新川</t>
    <rPh sb="0" eb="3">
      <t>ヒロオカカミ</t>
    </rPh>
    <rPh sb="4" eb="5">
      <t>ナカ</t>
    </rPh>
    <rPh sb="6" eb="7">
      <t>シタ</t>
    </rPh>
    <rPh sb="8" eb="10">
      <t>モリヤマ</t>
    </rPh>
    <rPh sb="11" eb="13">
      <t>アラカワ</t>
    </rPh>
    <phoneticPr fontId="2"/>
  </si>
  <si>
    <t>旧香北町</t>
    <rPh sb="0" eb="1">
      <t>キュウ</t>
    </rPh>
    <rPh sb="1" eb="4">
      <t>カホクチョウ</t>
    </rPh>
    <phoneticPr fontId="2"/>
  </si>
  <si>
    <t>旧物部村</t>
    <rPh sb="0" eb="1">
      <t>キュウ</t>
    </rPh>
    <rPh sb="1" eb="3">
      <t>モノベ</t>
    </rPh>
    <rPh sb="3" eb="4">
      <t>ムラ</t>
    </rPh>
    <phoneticPr fontId="2"/>
  </si>
  <si>
    <t>家俊岩戸真幸線287号より東</t>
    <rPh sb="0" eb="1">
      <t>イエ</t>
    </rPh>
    <rPh sb="1" eb="2">
      <t>トシ</t>
    </rPh>
    <rPh sb="2" eb="4">
      <t>イワト</t>
    </rPh>
    <rPh sb="4" eb="5">
      <t>シン</t>
    </rPh>
    <rPh sb="5" eb="6">
      <t>サチ</t>
    </rPh>
    <rPh sb="6" eb="7">
      <t>セン</t>
    </rPh>
    <rPh sb="10" eb="11">
      <t>ゴウ</t>
    </rPh>
    <rPh sb="13" eb="14">
      <t>ヒガシ</t>
    </rPh>
    <phoneticPr fontId="2"/>
  </si>
  <si>
    <t>家俊岩戸真幸線287号より西</t>
    <rPh sb="13" eb="14">
      <t>ニシ</t>
    </rPh>
    <phoneticPr fontId="2"/>
  </si>
  <si>
    <t>旧窪川町</t>
    <rPh sb="0" eb="1">
      <t>キュウ</t>
    </rPh>
    <rPh sb="1" eb="4">
      <t>クボカワチョウ</t>
    </rPh>
    <phoneticPr fontId="2"/>
  </si>
  <si>
    <t>旧大正町</t>
    <rPh sb="0" eb="1">
      <t>キュウ</t>
    </rPh>
    <rPh sb="1" eb="3">
      <t>タイショウ</t>
    </rPh>
    <rPh sb="3" eb="4">
      <t>チョウ</t>
    </rPh>
    <phoneticPr fontId="2"/>
  </si>
  <si>
    <t xml:space="preserve">澤村    </t>
    <rPh sb="0" eb="2">
      <t>サワムラ</t>
    </rPh>
    <phoneticPr fontId="2"/>
  </si>
  <si>
    <t>福井、横内、福井扇町、中万々一部、旭北町</t>
    <rPh sb="0" eb="2">
      <t>フクイ</t>
    </rPh>
    <rPh sb="3" eb="5">
      <t>ヨコウチ</t>
    </rPh>
    <rPh sb="6" eb="8">
      <t>フクイ</t>
    </rPh>
    <rPh sb="8" eb="10">
      <t>オウギマチ</t>
    </rPh>
    <rPh sb="11" eb="12">
      <t>ナカ</t>
    </rPh>
    <rPh sb="14" eb="16">
      <t>イチブ</t>
    </rPh>
    <rPh sb="17" eb="18">
      <t>アサヒ</t>
    </rPh>
    <rPh sb="18" eb="20">
      <t>キタマチ</t>
    </rPh>
    <phoneticPr fontId="2"/>
  </si>
  <si>
    <t>古津賀含む</t>
    <rPh sb="0" eb="3">
      <t>コツカ</t>
    </rPh>
    <rPh sb="3" eb="4">
      <t>フク</t>
    </rPh>
    <phoneticPr fontId="2"/>
  </si>
  <si>
    <t>八束、竹島、下田地区</t>
    <rPh sb="0" eb="2">
      <t>ヤツカ</t>
    </rPh>
    <rPh sb="3" eb="5">
      <t>タケシマ</t>
    </rPh>
    <rPh sb="6" eb="8">
      <t>シモダ</t>
    </rPh>
    <rPh sb="8" eb="10">
      <t>チク</t>
    </rPh>
    <phoneticPr fontId="2"/>
  </si>
  <si>
    <t>山田堺</t>
    <rPh sb="0" eb="2">
      <t>ヤマダ</t>
    </rPh>
    <rPh sb="2" eb="3">
      <t>サカイ</t>
    </rPh>
    <phoneticPr fontId="2"/>
  </si>
  <si>
    <t>山田関田</t>
    <rPh sb="0" eb="2">
      <t>ヤマダ</t>
    </rPh>
    <rPh sb="2" eb="4">
      <t>セキダ</t>
    </rPh>
    <phoneticPr fontId="2"/>
  </si>
  <si>
    <t>山田山本</t>
    <rPh sb="0" eb="2">
      <t>ヤマダ</t>
    </rPh>
    <rPh sb="2" eb="4">
      <t>ヤマモト</t>
    </rPh>
    <phoneticPr fontId="2"/>
  </si>
  <si>
    <t>●長浜</t>
    <phoneticPr fontId="2"/>
  </si>
  <si>
    <t>●安芸小松</t>
    <rPh sb="3" eb="5">
      <t>コマツ</t>
    </rPh>
    <phoneticPr fontId="2"/>
  </si>
  <si>
    <t>●安芸影山</t>
    <rPh sb="3" eb="5">
      <t>カゲヤマ</t>
    </rPh>
    <phoneticPr fontId="2"/>
  </si>
  <si>
    <t>●佐川</t>
    <phoneticPr fontId="2"/>
  </si>
  <si>
    <t>●高岡西</t>
    <rPh sb="1" eb="3">
      <t>タカオカ</t>
    </rPh>
    <rPh sb="3" eb="4">
      <t>ニシ</t>
    </rPh>
    <phoneticPr fontId="2"/>
  </si>
  <si>
    <t>曙、鴨部高町、朝倉甲・横・南・東町、鴨部、船岡、海老川</t>
    <rPh sb="0" eb="1">
      <t>アケボノ</t>
    </rPh>
    <rPh sb="2" eb="4">
      <t>カモベ</t>
    </rPh>
    <rPh sb="4" eb="6">
      <t>タカマチ</t>
    </rPh>
    <rPh sb="7" eb="9">
      <t>アサクラ</t>
    </rPh>
    <rPh sb="9" eb="10">
      <t>コウ</t>
    </rPh>
    <rPh sb="11" eb="12">
      <t>ヨコ</t>
    </rPh>
    <rPh sb="13" eb="14">
      <t>ミナミ</t>
    </rPh>
    <rPh sb="15" eb="16">
      <t>ヒガシ</t>
    </rPh>
    <rPh sb="16" eb="17">
      <t>マチ</t>
    </rPh>
    <rPh sb="18" eb="20">
      <t>カモベ</t>
    </rPh>
    <rPh sb="21" eb="23">
      <t>フナオカ</t>
    </rPh>
    <rPh sb="24" eb="27">
      <t>エビカワ</t>
    </rPh>
    <phoneticPr fontId="2"/>
  </si>
  <si>
    <t>三津含む</t>
    <rPh sb="0" eb="2">
      <t>ミツ</t>
    </rPh>
    <rPh sb="2" eb="3">
      <t>フク</t>
    </rPh>
    <phoneticPr fontId="2"/>
  </si>
  <si>
    <t>椎名含む</t>
    <rPh sb="0" eb="2">
      <t>シイナ</t>
    </rPh>
    <rPh sb="2" eb="3">
      <t>フク</t>
    </rPh>
    <phoneticPr fontId="2"/>
  </si>
  <si>
    <t>旧十和村</t>
    <rPh sb="0" eb="1">
      <t>キュウ</t>
    </rPh>
    <rPh sb="1" eb="2">
      <t>10</t>
    </rPh>
    <rPh sb="2" eb="3">
      <t>ワ</t>
    </rPh>
    <rPh sb="3" eb="4">
      <t>ムラ</t>
    </rPh>
    <phoneticPr fontId="2"/>
  </si>
  <si>
    <t>南国北村</t>
    <rPh sb="2" eb="4">
      <t>キタムラ</t>
    </rPh>
    <phoneticPr fontId="2"/>
  </si>
  <si>
    <t>旧繁藤馬瀬は長岡郡へ</t>
    <rPh sb="0" eb="1">
      <t>キュウ</t>
    </rPh>
    <rPh sb="1" eb="3">
      <t>シゲトウ</t>
    </rPh>
    <rPh sb="3" eb="5">
      <t>ウマセ</t>
    </rPh>
    <rPh sb="6" eb="9">
      <t>ナガオカグン</t>
    </rPh>
    <phoneticPr fontId="2"/>
  </si>
  <si>
    <t xml:space="preserve">●大方    </t>
    <phoneticPr fontId="2"/>
  </si>
  <si>
    <t>越知町、明治含む</t>
    <rPh sb="0" eb="2">
      <t>オチ</t>
    </rPh>
    <rPh sb="2" eb="3">
      <t>チョウ</t>
    </rPh>
    <rPh sb="4" eb="6">
      <t>メイジ</t>
    </rPh>
    <rPh sb="6" eb="7">
      <t>フク</t>
    </rPh>
    <phoneticPr fontId="2"/>
  </si>
  <si>
    <t>（春野町）</t>
    <rPh sb="1" eb="4">
      <t>ハルノチョウ</t>
    </rPh>
    <phoneticPr fontId="2"/>
  </si>
  <si>
    <t>鴨部、能茶山、城山、石立、鴨部高町</t>
    <rPh sb="0" eb="2">
      <t>カモベ</t>
    </rPh>
    <rPh sb="3" eb="4">
      <t>ノウ</t>
    </rPh>
    <rPh sb="4" eb="5">
      <t>チャ</t>
    </rPh>
    <rPh sb="5" eb="6">
      <t>ヤマ</t>
    </rPh>
    <rPh sb="7" eb="9">
      <t>ジョウヤマ</t>
    </rPh>
    <rPh sb="10" eb="11">
      <t>イシ</t>
    </rPh>
    <rPh sb="11" eb="12">
      <t>ダ</t>
    </rPh>
    <rPh sb="13" eb="15">
      <t>カモベ</t>
    </rPh>
    <rPh sb="15" eb="17">
      <t>タカマチ</t>
    </rPh>
    <phoneticPr fontId="2"/>
  </si>
  <si>
    <t>●成岡</t>
    <phoneticPr fontId="2"/>
  </si>
  <si>
    <t>野見、大谷含む</t>
    <rPh sb="0" eb="2">
      <t>ノミ</t>
    </rPh>
    <rPh sb="3" eb="5">
      <t>オオタニ</t>
    </rPh>
    <rPh sb="5" eb="6">
      <t>フク</t>
    </rPh>
    <phoneticPr fontId="2"/>
  </si>
  <si>
    <t>桑田山含む</t>
    <rPh sb="0" eb="2">
      <t>クワタ</t>
    </rPh>
    <rPh sb="2" eb="3">
      <t>ヤマ</t>
    </rPh>
    <rPh sb="3" eb="4">
      <t>フク</t>
    </rPh>
    <phoneticPr fontId="2"/>
  </si>
  <si>
    <t>●須崎金山</t>
    <rPh sb="1" eb="3">
      <t>スサキ</t>
    </rPh>
    <rPh sb="3" eb="5">
      <t>カナヤマ</t>
    </rPh>
    <phoneticPr fontId="2"/>
  </si>
  <si>
    <t>(旧大間）</t>
    <phoneticPr fontId="2"/>
  </si>
  <si>
    <t>下ノ加江、大岐、以布利</t>
    <rPh sb="0" eb="1">
      <t>シモ</t>
    </rPh>
    <rPh sb="2" eb="4">
      <t>カエ</t>
    </rPh>
    <rPh sb="5" eb="7">
      <t>オオキ</t>
    </rPh>
    <rPh sb="8" eb="11">
      <t>イブリ</t>
    </rPh>
    <phoneticPr fontId="2"/>
  </si>
  <si>
    <t>一宮、薊野北町4、薊野東町</t>
    <rPh sb="0" eb="2">
      <t>イチミヤ</t>
    </rPh>
    <rPh sb="3" eb="4">
      <t>アザミ</t>
    </rPh>
    <rPh sb="4" eb="5">
      <t>ノ</t>
    </rPh>
    <rPh sb="5" eb="6">
      <t>キタ</t>
    </rPh>
    <rPh sb="6" eb="7">
      <t>マチ</t>
    </rPh>
    <rPh sb="9" eb="10">
      <t>アザミ</t>
    </rPh>
    <rPh sb="10" eb="11">
      <t>ノ</t>
    </rPh>
    <rPh sb="11" eb="12">
      <t>ヒガシ</t>
    </rPh>
    <rPh sb="12" eb="13">
      <t>マチ</t>
    </rPh>
    <phoneticPr fontId="2"/>
  </si>
  <si>
    <t>鏡、行川、吉井、領家</t>
    <rPh sb="0" eb="1">
      <t>カガミ</t>
    </rPh>
    <rPh sb="2" eb="3">
      <t>イ</t>
    </rPh>
    <rPh sb="3" eb="4">
      <t>カワ</t>
    </rPh>
    <rPh sb="5" eb="7">
      <t>ヨシイ</t>
    </rPh>
    <rPh sb="8" eb="9">
      <t>リョウ</t>
    </rPh>
    <rPh sb="9" eb="10">
      <t>イエ</t>
    </rPh>
    <phoneticPr fontId="2"/>
  </si>
  <si>
    <t>三和、十市パークタウン、稲生</t>
    <rPh sb="0" eb="2">
      <t>ミワ</t>
    </rPh>
    <rPh sb="3" eb="5">
      <t>10シ</t>
    </rPh>
    <rPh sb="12" eb="14">
      <t>イノウ</t>
    </rPh>
    <phoneticPr fontId="2"/>
  </si>
  <si>
    <t>旧夜須町、旧香我美町岸本、徳王子</t>
    <rPh sb="0" eb="1">
      <t>キュウ</t>
    </rPh>
    <rPh sb="1" eb="3">
      <t>ヤス</t>
    </rPh>
    <rPh sb="3" eb="4">
      <t>チョウ</t>
    </rPh>
    <rPh sb="15" eb="16">
      <t>コ</t>
    </rPh>
    <phoneticPr fontId="2"/>
  </si>
  <si>
    <t>旧赤岡町、旧吉川村、旧野市町の一部</t>
    <rPh sb="0" eb="1">
      <t>キュウ</t>
    </rPh>
    <rPh sb="1" eb="4">
      <t>アカオカチョウ</t>
    </rPh>
    <rPh sb="5" eb="6">
      <t>キュウ</t>
    </rPh>
    <rPh sb="6" eb="9">
      <t>ヨシカワムラ</t>
    </rPh>
    <phoneticPr fontId="2"/>
  </si>
  <si>
    <t>本山町全域</t>
    <rPh sb="0" eb="3">
      <t>モトヤマチョウ</t>
    </rPh>
    <rPh sb="3" eb="5">
      <t>ゼンイキ</t>
    </rPh>
    <phoneticPr fontId="2"/>
  </si>
  <si>
    <t>高須、杉、馬瀬、立川</t>
    <rPh sb="0" eb="2">
      <t>タカス</t>
    </rPh>
    <rPh sb="3" eb="4">
      <t>スギ</t>
    </rPh>
    <rPh sb="5" eb="7">
      <t>ウマセ</t>
    </rPh>
    <rPh sb="8" eb="10">
      <t>タチカワ</t>
    </rPh>
    <phoneticPr fontId="2"/>
  </si>
  <si>
    <t>大月町、弘見、姫ノ井</t>
    <rPh sb="0" eb="3">
      <t>オオツキチョウ</t>
    </rPh>
    <rPh sb="4" eb="6">
      <t>ヒロミ</t>
    </rPh>
    <rPh sb="7" eb="8">
      <t>ヒメ</t>
    </rPh>
    <rPh sb="9" eb="10">
      <t>イ</t>
    </rPh>
    <phoneticPr fontId="2"/>
  </si>
  <si>
    <t>●れいほく</t>
    <phoneticPr fontId="2"/>
  </si>
  <si>
    <t>愛宕山、西・中秦、宇津野、ＭＳ団地、みづき2・3、向陽台</t>
    <rPh sb="0" eb="3">
      <t>アタゴヤマ</t>
    </rPh>
    <rPh sb="4" eb="5">
      <t>ニシ</t>
    </rPh>
    <rPh sb="6" eb="7">
      <t>ナカ</t>
    </rPh>
    <rPh sb="7" eb="8">
      <t>ハタ</t>
    </rPh>
    <rPh sb="9" eb="12">
      <t>ウツノ</t>
    </rPh>
    <rPh sb="15" eb="17">
      <t>ダンチ</t>
    </rPh>
    <rPh sb="25" eb="26">
      <t>ム</t>
    </rPh>
    <rPh sb="26" eb="27">
      <t>ヨウ</t>
    </rPh>
    <rPh sb="27" eb="28">
      <t>ダイ</t>
    </rPh>
    <phoneticPr fontId="2"/>
  </si>
  <si>
    <t xml:space="preserve">甲浦      </t>
    <phoneticPr fontId="2"/>
  </si>
  <si>
    <t>大埇乙、篠原一部含む</t>
    <rPh sb="0" eb="2">
      <t>オオソネ</t>
    </rPh>
    <rPh sb="2" eb="3">
      <t>オツ</t>
    </rPh>
    <rPh sb="4" eb="6">
      <t>シノハラ</t>
    </rPh>
    <rPh sb="6" eb="8">
      <t>イチブ</t>
    </rPh>
    <rPh sb="8" eb="9">
      <t>フク</t>
    </rPh>
    <phoneticPr fontId="2"/>
  </si>
  <si>
    <t>大間、多ノ郷</t>
    <rPh sb="0" eb="2">
      <t>オオマ</t>
    </rPh>
    <rPh sb="3" eb="4">
      <t>オオ</t>
    </rPh>
    <rPh sb="5" eb="6">
      <t>ゴウ</t>
    </rPh>
    <phoneticPr fontId="2"/>
  </si>
  <si>
    <t>片島、大島、沖の島含む</t>
    <rPh sb="0" eb="2">
      <t>カタシマ</t>
    </rPh>
    <rPh sb="3" eb="5">
      <t>オオシマ</t>
    </rPh>
    <rPh sb="6" eb="7">
      <t>オキ</t>
    </rPh>
    <rPh sb="8" eb="9">
      <t>シマ</t>
    </rPh>
    <rPh sb="9" eb="10">
      <t>フク</t>
    </rPh>
    <phoneticPr fontId="2"/>
  </si>
  <si>
    <t>香南名倉  立田　　</t>
    <rPh sb="0" eb="2">
      <t>コウナン</t>
    </rPh>
    <rPh sb="2" eb="4">
      <t>ナグラ</t>
    </rPh>
    <rPh sb="6" eb="8">
      <t>タテダ</t>
    </rPh>
    <phoneticPr fontId="2"/>
  </si>
  <si>
    <t>矢ノ丸、本町、土居、港町､井ノ口､栃ノ木</t>
    <rPh sb="0" eb="1">
      <t>ヤ</t>
    </rPh>
    <rPh sb="2" eb="3">
      <t>マル</t>
    </rPh>
    <rPh sb="4" eb="6">
      <t>ホンマチ</t>
    </rPh>
    <rPh sb="7" eb="9">
      <t>ドイ</t>
    </rPh>
    <rPh sb="10" eb="12">
      <t>ミナトマチ</t>
    </rPh>
    <rPh sb="13" eb="14">
      <t>イ</t>
    </rPh>
    <rPh sb="15" eb="16">
      <t>クチ</t>
    </rPh>
    <rPh sb="17" eb="18">
      <t>トチ</t>
    </rPh>
    <rPh sb="19" eb="20">
      <t>キ</t>
    </rPh>
    <phoneticPr fontId="2"/>
  </si>
  <si>
    <t>中澤</t>
    <rPh sb="0" eb="2">
      <t>ナカザワ</t>
    </rPh>
    <phoneticPr fontId="2"/>
  </si>
  <si>
    <t>●夜須</t>
    <phoneticPr fontId="2"/>
  </si>
  <si>
    <t>●香宗</t>
    <phoneticPr fontId="2"/>
  </si>
  <si>
    <t>●山北</t>
    <phoneticPr fontId="2"/>
  </si>
  <si>
    <t>●野市</t>
    <phoneticPr fontId="2"/>
  </si>
  <si>
    <t>●本山</t>
    <phoneticPr fontId="2"/>
  </si>
  <si>
    <t>●大杉</t>
    <phoneticPr fontId="2"/>
  </si>
  <si>
    <t>●大田口</t>
    <phoneticPr fontId="2"/>
  </si>
  <si>
    <t>●大豊重森</t>
    <phoneticPr fontId="2"/>
  </si>
  <si>
    <t>●東洋</t>
    <rPh sb="1" eb="3">
      <t>トウヨウ</t>
    </rPh>
    <phoneticPr fontId="2"/>
  </si>
  <si>
    <t>●奈半利</t>
    <phoneticPr fontId="2"/>
  </si>
  <si>
    <t>●田野</t>
    <phoneticPr fontId="2"/>
  </si>
  <si>
    <t>●馬路</t>
    <phoneticPr fontId="2"/>
  </si>
  <si>
    <t>●安田</t>
    <phoneticPr fontId="2"/>
  </si>
  <si>
    <t>●室戸</t>
    <phoneticPr fontId="2"/>
  </si>
  <si>
    <t>●吉良川</t>
    <phoneticPr fontId="2"/>
  </si>
  <si>
    <t>●羽根</t>
    <phoneticPr fontId="2"/>
  </si>
  <si>
    <t>●津呂</t>
    <phoneticPr fontId="2"/>
  </si>
  <si>
    <t>●佐喜浜</t>
    <phoneticPr fontId="2"/>
  </si>
  <si>
    <t>●芳原</t>
    <phoneticPr fontId="2"/>
  </si>
  <si>
    <t>●春野南</t>
    <phoneticPr fontId="2"/>
  </si>
  <si>
    <t>●伊野東</t>
    <rPh sb="1" eb="3">
      <t>イノ</t>
    </rPh>
    <phoneticPr fontId="2"/>
  </si>
  <si>
    <t>●伊野西</t>
    <rPh sb="1" eb="3">
      <t>イノ</t>
    </rPh>
    <phoneticPr fontId="2"/>
  </si>
  <si>
    <t>●枝川</t>
    <phoneticPr fontId="2"/>
  </si>
  <si>
    <t>●上八川</t>
    <phoneticPr fontId="2"/>
  </si>
  <si>
    <t>●池川</t>
    <phoneticPr fontId="2"/>
  </si>
  <si>
    <t>●吾川</t>
    <phoneticPr fontId="2"/>
  </si>
  <si>
    <t>●別府</t>
    <phoneticPr fontId="2"/>
  </si>
  <si>
    <t>●日高</t>
    <phoneticPr fontId="2"/>
  </si>
  <si>
    <t>●越知</t>
    <phoneticPr fontId="2"/>
  </si>
  <si>
    <t>●高岡</t>
    <phoneticPr fontId="2"/>
  </si>
  <si>
    <t>●土佐西</t>
    <phoneticPr fontId="2"/>
  </si>
  <si>
    <t>宇佐</t>
    <phoneticPr fontId="2"/>
  </si>
  <si>
    <t>●須崎東</t>
    <phoneticPr fontId="2"/>
  </si>
  <si>
    <t>●吾桑</t>
    <phoneticPr fontId="2"/>
  </si>
  <si>
    <t>●久礼</t>
    <phoneticPr fontId="2"/>
  </si>
  <si>
    <t>●大野見</t>
    <phoneticPr fontId="2"/>
  </si>
  <si>
    <t>葉山</t>
  </si>
  <si>
    <t>●東津野</t>
    <rPh sb="1" eb="2">
      <t>ヒガシ</t>
    </rPh>
    <rPh sb="2" eb="4">
      <t>ツノ</t>
    </rPh>
    <phoneticPr fontId="2"/>
  </si>
  <si>
    <t>●梼原</t>
    <phoneticPr fontId="2"/>
  </si>
  <si>
    <t>越知面</t>
    <phoneticPr fontId="2"/>
  </si>
  <si>
    <t>●窪川</t>
    <phoneticPr fontId="2"/>
  </si>
  <si>
    <t>●仁井田</t>
    <phoneticPr fontId="2"/>
  </si>
  <si>
    <t>●東又</t>
    <phoneticPr fontId="2"/>
  </si>
  <si>
    <t>松葉川</t>
    <phoneticPr fontId="2"/>
  </si>
  <si>
    <t>●十和</t>
    <phoneticPr fontId="2"/>
  </si>
  <si>
    <t>●佐賀</t>
    <phoneticPr fontId="2"/>
  </si>
  <si>
    <t>●江川崎</t>
    <phoneticPr fontId="2"/>
  </si>
  <si>
    <t>●下ノ加江</t>
    <phoneticPr fontId="2"/>
  </si>
  <si>
    <t>●中村細木</t>
    <rPh sb="3" eb="5">
      <t>ホソギ</t>
    </rPh>
    <phoneticPr fontId="2"/>
  </si>
  <si>
    <t>●片島</t>
    <phoneticPr fontId="2"/>
  </si>
  <si>
    <t>●小筑紫</t>
    <phoneticPr fontId="2"/>
  </si>
  <si>
    <t>●宿毛</t>
    <phoneticPr fontId="2"/>
  </si>
  <si>
    <t>●大月</t>
    <phoneticPr fontId="2"/>
  </si>
  <si>
    <t>三原</t>
    <phoneticPr fontId="2"/>
  </si>
  <si>
    <t>旭、旭駅前、元町、本宮、塚ノ原、横内、福井の一部、</t>
  </si>
  <si>
    <t>旭天神、山手、北端、佐々木、福井、長尾山,福井東町、宮前町、</t>
    <rPh sb="0" eb="1">
      <t>アサヒ</t>
    </rPh>
    <rPh sb="1" eb="3">
      <t>テンジン</t>
    </rPh>
    <rPh sb="4" eb="6">
      <t>ヤマテ</t>
    </rPh>
    <rPh sb="7" eb="8">
      <t>キタ</t>
    </rPh>
    <rPh sb="8" eb="9">
      <t>バタ</t>
    </rPh>
    <rPh sb="10" eb="13">
      <t>ササキ</t>
    </rPh>
    <rPh sb="14" eb="16">
      <t>フクイ</t>
    </rPh>
    <rPh sb="17" eb="19">
      <t>ナガオ</t>
    </rPh>
    <rPh sb="19" eb="20">
      <t>ヤマ</t>
    </rPh>
    <rPh sb="28" eb="29">
      <t>マチ</t>
    </rPh>
    <phoneticPr fontId="2"/>
  </si>
  <si>
    <t>北東秦、秦南、前里、三谷、桜ヶ丘団地、久礼野、重倉、</t>
    <rPh sb="0" eb="1">
      <t>キタ</t>
    </rPh>
    <rPh sb="1" eb="2">
      <t>ヒガシ</t>
    </rPh>
    <rPh sb="2" eb="3">
      <t>ハタ</t>
    </rPh>
    <rPh sb="4" eb="5">
      <t>ハタ</t>
    </rPh>
    <rPh sb="5" eb="6">
      <t>ミナミ</t>
    </rPh>
    <rPh sb="7" eb="9">
      <t>マエサト</t>
    </rPh>
    <rPh sb="10" eb="12">
      <t>ミタニ</t>
    </rPh>
    <rPh sb="13" eb="16">
      <t>サクラガオカ</t>
    </rPh>
    <rPh sb="16" eb="18">
      <t>ダンチ</t>
    </rPh>
    <phoneticPr fontId="2"/>
  </si>
  <si>
    <t>薊野北町1～3、薊野、薊野西・中・南町</t>
  </si>
  <si>
    <t>比島1～4、江陽、高埇、杉井流、川添、御座、久保、北金田、</t>
    <rPh sb="0" eb="2">
      <t>ヒシマ</t>
    </rPh>
    <rPh sb="6" eb="8">
      <t>コウヨウ</t>
    </rPh>
    <rPh sb="9" eb="10">
      <t>コウ</t>
    </rPh>
    <rPh sb="10" eb="11">
      <t>ヨウ</t>
    </rPh>
    <rPh sb="12" eb="15">
      <t>スギイル</t>
    </rPh>
    <rPh sb="16" eb="18">
      <t>カワソエ</t>
    </rPh>
    <rPh sb="19" eb="21">
      <t>ゴザ</t>
    </rPh>
    <phoneticPr fontId="2"/>
  </si>
  <si>
    <t>桟橋通、仲田、百石2～4、南ノ丸、萩、新田、南新田、  北新田、</t>
    <rPh sb="0" eb="2">
      <t>サンバシ</t>
    </rPh>
    <rPh sb="2" eb="3">
      <t>トオ</t>
    </rPh>
    <rPh sb="4" eb="6">
      <t>ナカタ</t>
    </rPh>
    <rPh sb="7" eb="9">
      <t>ヒャッコク</t>
    </rPh>
    <rPh sb="13" eb="14">
      <t>ミナミ</t>
    </rPh>
    <rPh sb="15" eb="16">
      <t>マル</t>
    </rPh>
    <rPh sb="17" eb="18">
      <t>ハギ</t>
    </rPh>
    <rPh sb="19" eb="21">
      <t>シンデン</t>
    </rPh>
    <rPh sb="22" eb="23">
      <t>ミナミ</t>
    </rPh>
    <rPh sb="23" eb="25">
      <t>シンデン</t>
    </rPh>
    <phoneticPr fontId="2"/>
  </si>
  <si>
    <t>大島、絶海、北タナスカ、葛島、高須西町、仁井田吹井、</t>
    <rPh sb="0" eb="2">
      <t>オオシマ</t>
    </rPh>
    <rPh sb="3" eb="4">
      <t>ゼツ</t>
    </rPh>
    <rPh sb="4" eb="5">
      <t>ウミ</t>
    </rPh>
    <rPh sb="6" eb="7">
      <t>キタ</t>
    </rPh>
    <rPh sb="12" eb="13">
      <t>カズラ</t>
    </rPh>
    <rPh sb="13" eb="14">
      <t>シマ</t>
    </rPh>
    <rPh sb="15" eb="17">
      <t>タカス</t>
    </rPh>
    <rPh sb="17" eb="18">
      <t>ニシ</t>
    </rPh>
    <rPh sb="18" eb="19">
      <t>マチ</t>
    </rPh>
    <phoneticPr fontId="2"/>
  </si>
  <si>
    <t>一切、柏島80含む</t>
  </si>
  <si>
    <t>滝本、蒲原、左右山、領石、国分、</t>
    <rPh sb="0" eb="2">
      <t>タキモト</t>
    </rPh>
    <rPh sb="3" eb="5">
      <t>カモハラ</t>
    </rPh>
    <rPh sb="6" eb="7">
      <t>ヒダリ</t>
    </rPh>
    <rPh sb="7" eb="8">
      <t>ウ</t>
    </rPh>
    <rPh sb="8" eb="9">
      <t>ヤマ</t>
    </rPh>
    <rPh sb="10" eb="11">
      <t>リョウ</t>
    </rPh>
    <rPh sb="11" eb="12">
      <t>イシ</t>
    </rPh>
    <rPh sb="13" eb="15">
      <t>コクブ</t>
    </rPh>
    <phoneticPr fontId="2"/>
  </si>
  <si>
    <t>岡豊中島、常通寺</t>
  </si>
  <si>
    <t>下半山　</t>
    <phoneticPr fontId="2"/>
  </si>
  <si>
    <t>旧葉山村、上半山、</t>
    <rPh sb="0" eb="1">
      <t>キュウ</t>
    </rPh>
    <rPh sb="1" eb="2">
      <t>ハ</t>
    </rPh>
    <rPh sb="2" eb="4">
      <t>ヤマムラ</t>
    </rPh>
    <rPh sb="5" eb="6">
      <t>カミ</t>
    </rPh>
    <rPh sb="6" eb="7">
      <t>ハン</t>
    </rPh>
    <rPh sb="7" eb="8">
      <t>ヤマ</t>
    </rPh>
    <phoneticPr fontId="2"/>
  </si>
  <si>
    <t>大内、波川、八田、天王、　　　　　　　　　　　　　　</t>
    <rPh sb="0" eb="2">
      <t>オオウチ</t>
    </rPh>
    <rPh sb="3" eb="5">
      <t>ナミカワ</t>
    </rPh>
    <phoneticPr fontId="2"/>
  </si>
  <si>
    <t>谷、加田、神谷含む</t>
    <phoneticPr fontId="2"/>
  </si>
  <si>
    <t>（旧井上）</t>
    <phoneticPr fontId="2"/>
  </si>
  <si>
    <t>（旧上久保）</t>
    <phoneticPr fontId="2"/>
  </si>
  <si>
    <t>旧窪川町、志和、</t>
  </si>
  <si>
    <t>興津含む</t>
    <rPh sb="0" eb="2">
      <t>オキツ</t>
    </rPh>
    <rPh sb="2" eb="3">
      <t>フク</t>
    </rPh>
    <phoneticPr fontId="2"/>
  </si>
  <si>
    <t>仁淀川町</t>
  </si>
  <si>
    <t xml:space="preserve">                                  </t>
    <phoneticPr fontId="2"/>
  </si>
  <si>
    <t>旧野根</t>
    <rPh sb="0" eb="1">
      <t>キュウ</t>
    </rPh>
    <rPh sb="1" eb="2">
      <t>ノ</t>
    </rPh>
    <rPh sb="2" eb="3">
      <t>ネ</t>
    </rPh>
    <phoneticPr fontId="2"/>
  </si>
  <si>
    <t>いの町</t>
    <phoneticPr fontId="2"/>
  </si>
  <si>
    <t>東洋町</t>
    <phoneticPr fontId="2"/>
  </si>
  <si>
    <t>中土佐町</t>
  </si>
  <si>
    <t>津野町</t>
  </si>
  <si>
    <t>梼原町</t>
  </si>
  <si>
    <t>旧窪川町  　         　　 　</t>
    <rPh sb="0" eb="1">
      <t>キュウ</t>
    </rPh>
    <rPh sb="1" eb="4">
      <t>クボカワチョウ</t>
    </rPh>
    <phoneticPr fontId="2"/>
  </si>
  <si>
    <t>四万十町</t>
  </si>
  <si>
    <t>旧大野見村</t>
    <rPh sb="0" eb="1">
      <t>キュウ</t>
    </rPh>
    <rPh sb="1" eb="3">
      <t>オオノ</t>
    </rPh>
    <rPh sb="3" eb="4">
      <t>ミ</t>
    </rPh>
    <rPh sb="4" eb="5">
      <t>ムラ</t>
    </rPh>
    <phoneticPr fontId="2"/>
  </si>
  <si>
    <t>一部支所除く</t>
    <phoneticPr fontId="2"/>
  </si>
  <si>
    <t xml:space="preserve">旧東津野村、船戸含む </t>
    <rPh sb="0" eb="1">
      <t>キュウ</t>
    </rPh>
    <rPh sb="1" eb="5">
      <t>ヒガシツノムラ</t>
    </rPh>
    <rPh sb="6" eb="8">
      <t>フナト</t>
    </rPh>
    <rPh sb="8" eb="9">
      <t>フク</t>
    </rPh>
    <phoneticPr fontId="2"/>
  </si>
  <si>
    <t>黒潮町</t>
  </si>
  <si>
    <t>上本宮、岩ヶ渕、本宮一部、下島、鏡川、玉水、縄手、</t>
    <rPh sb="0" eb="1">
      <t>カミ</t>
    </rPh>
    <rPh sb="1" eb="3">
      <t>ホングウ</t>
    </rPh>
    <rPh sb="4" eb="5">
      <t>イワ</t>
    </rPh>
    <rPh sb="6" eb="7">
      <t>フチ</t>
    </rPh>
    <rPh sb="8" eb="10">
      <t>ホングウ</t>
    </rPh>
    <rPh sb="10" eb="12">
      <t>イチブ</t>
    </rPh>
    <rPh sb="13" eb="15">
      <t>シモジマ</t>
    </rPh>
    <rPh sb="16" eb="17">
      <t>カガミ</t>
    </rPh>
    <rPh sb="17" eb="18">
      <t>カワ</t>
    </rPh>
    <rPh sb="19" eb="21">
      <t>タマミズ</t>
    </rPh>
    <phoneticPr fontId="2"/>
  </si>
  <si>
    <t>旭1・2・3、井口町、本丁筋、中須賀、赤石</t>
    <phoneticPr fontId="2"/>
  </si>
  <si>
    <t>鷹匠、与力、唐人、本町、堺町、南はりまや1</t>
    <phoneticPr fontId="2"/>
  </si>
  <si>
    <t>　　　　　　　　    　　　　　</t>
    <phoneticPr fontId="2"/>
  </si>
  <si>
    <t>大豊町</t>
  </si>
  <si>
    <t>※広告主の所在地、事業所名または責任者名（電話番号含む）は必ずチラシ紙面に記載してください。</t>
    <rPh sb="1" eb="4">
      <t>コウコクヌシ</t>
    </rPh>
    <rPh sb="5" eb="8">
      <t>ショザイチ</t>
    </rPh>
    <rPh sb="9" eb="12">
      <t>ジギョウショ</t>
    </rPh>
    <rPh sb="12" eb="13">
      <t>メイ</t>
    </rPh>
    <rPh sb="16" eb="19">
      <t>セキニンシャ</t>
    </rPh>
    <rPh sb="19" eb="20">
      <t>メイ</t>
    </rPh>
    <rPh sb="21" eb="23">
      <t>デンワ</t>
    </rPh>
    <rPh sb="23" eb="25">
      <t>バンゴウ</t>
    </rPh>
    <rPh sb="25" eb="26">
      <t>フク</t>
    </rPh>
    <rPh sb="29" eb="30">
      <t>カナラ</t>
    </rPh>
    <rPh sb="34" eb="36">
      <t>シメン</t>
    </rPh>
    <rPh sb="37" eb="39">
      <t>キサイ</t>
    </rPh>
    <phoneticPr fontId="2"/>
  </si>
  <si>
    <t>咥内、是友まで     　　　  　</t>
    <rPh sb="0" eb="2">
      <t>コウナイ</t>
    </rPh>
    <rPh sb="3" eb="4">
      <t>コレ</t>
    </rPh>
    <rPh sb="4" eb="5">
      <t>トモ</t>
    </rPh>
    <phoneticPr fontId="2"/>
  </si>
  <si>
    <t>南金田、札場、海老ノ丸　</t>
    <phoneticPr fontId="2"/>
  </si>
  <si>
    <t>宝永、弥生、日の出、知寄町、丸池、小倉、稲荷、若松、弘化台、</t>
    <phoneticPr fontId="2"/>
  </si>
  <si>
    <t>土居、役知、梅ノ辻、桟橋通、百石1、塩屋崎、天神、大原、</t>
    <rPh sb="0" eb="2">
      <t>ドイ</t>
    </rPh>
    <rPh sb="3" eb="4">
      <t>ヤク</t>
    </rPh>
    <rPh sb="4" eb="5">
      <t>チ</t>
    </rPh>
    <rPh sb="6" eb="7">
      <t>ウメ</t>
    </rPh>
    <rPh sb="8" eb="9">
      <t>ツジ</t>
    </rPh>
    <rPh sb="10" eb="12">
      <t>サンバシ</t>
    </rPh>
    <rPh sb="12" eb="13">
      <t>トオ</t>
    </rPh>
    <rPh sb="14" eb="16">
      <t>ヒャッコク</t>
    </rPh>
    <rPh sb="18" eb="19">
      <t>シオ</t>
    </rPh>
    <rPh sb="19" eb="20">
      <t>ヤ</t>
    </rPh>
    <rPh sb="20" eb="21">
      <t>サキ</t>
    </rPh>
    <rPh sb="22" eb="24">
      <t>テンジン</t>
    </rPh>
    <phoneticPr fontId="2"/>
  </si>
  <si>
    <t>潮新町1・2、北新田</t>
    <phoneticPr fontId="2"/>
  </si>
  <si>
    <t>二葉　</t>
  </si>
  <si>
    <t>南はりまや2、九反田、唐人、中の島、農人、中・南宝永、城見、</t>
    <phoneticPr fontId="2"/>
  </si>
  <si>
    <t>楠目団地、逆川、加茂、町田含む</t>
    <phoneticPr fontId="2"/>
  </si>
  <si>
    <t>清水市街、加久見、養老、足摺岬、</t>
    <rPh sb="0" eb="2">
      <t>シミズ</t>
    </rPh>
    <rPh sb="2" eb="4">
      <t>シガイ</t>
    </rPh>
    <phoneticPr fontId="2"/>
  </si>
  <si>
    <t>窪津、旧三崎区540</t>
    <phoneticPr fontId="2"/>
  </si>
  <si>
    <t>●芸西 　 (旧和食)</t>
    <rPh sb="7" eb="8">
      <t>キュウ</t>
    </rPh>
    <rPh sb="8" eb="10">
      <t>ワジキ</t>
    </rPh>
    <phoneticPr fontId="2"/>
  </si>
  <si>
    <t>曙、朝倉本町、若草、大谷、針木、ウグルス</t>
    <rPh sb="0" eb="1">
      <t>アケボノ</t>
    </rPh>
    <rPh sb="4" eb="6">
      <t>ホンマチ</t>
    </rPh>
    <rPh sb="7" eb="9">
      <t>ワカクサ</t>
    </rPh>
    <rPh sb="10" eb="12">
      <t>オオタニ</t>
    </rPh>
    <rPh sb="13" eb="14">
      <t>ハリ</t>
    </rPh>
    <rPh sb="14" eb="15">
      <t>キ</t>
    </rPh>
    <phoneticPr fontId="2"/>
  </si>
  <si>
    <t>西分、内ノ谷、諸木、平和団地、</t>
    <rPh sb="0" eb="1">
      <t>ニシ</t>
    </rPh>
    <rPh sb="1" eb="2">
      <t>ブン</t>
    </rPh>
    <rPh sb="3" eb="4">
      <t>ウチ</t>
    </rPh>
    <rPh sb="5" eb="6">
      <t>タニ</t>
    </rPh>
    <rPh sb="7" eb="9">
      <t>モロキ</t>
    </rPh>
    <rPh sb="10" eb="12">
      <t>ヘイワ</t>
    </rPh>
    <rPh sb="12" eb="14">
      <t>ダンチ</t>
    </rPh>
    <phoneticPr fontId="2"/>
  </si>
  <si>
    <t>西諸木、東諸木の一部、南ニュータウン</t>
    <phoneticPr fontId="2"/>
  </si>
  <si>
    <r>
      <t>北原、谷地</t>
    </r>
    <r>
      <rPr>
        <sz val="11"/>
        <color indexed="8"/>
        <rFont val="游明朝 Demibold"/>
        <family val="1"/>
        <charset val="128"/>
      </rPr>
      <t>、戸波含む</t>
    </r>
    <rPh sb="0" eb="2">
      <t>キタハラ</t>
    </rPh>
    <rPh sb="3" eb="4">
      <t>タニ</t>
    </rPh>
    <rPh sb="4" eb="5">
      <t>チ</t>
    </rPh>
    <rPh sb="6" eb="7">
      <t>ト</t>
    </rPh>
    <rPh sb="7" eb="8">
      <t>ナミ</t>
    </rPh>
    <rPh sb="8" eb="9">
      <t>フク</t>
    </rPh>
    <phoneticPr fontId="2"/>
  </si>
  <si>
    <r>
      <t>馬路村、魚梁瀬30</t>
    </r>
    <r>
      <rPr>
        <sz val="11"/>
        <color indexed="8"/>
        <rFont val="游明朝 Demibold"/>
        <family val="1"/>
        <charset val="128"/>
      </rPr>
      <t>含む</t>
    </r>
    <rPh sb="0" eb="3">
      <t>ウマジムラ</t>
    </rPh>
    <rPh sb="4" eb="5">
      <t>ウオ</t>
    </rPh>
    <rPh sb="5" eb="7">
      <t>ヤナセ</t>
    </rPh>
    <rPh sb="9" eb="10">
      <t>フク</t>
    </rPh>
    <phoneticPr fontId="2"/>
  </si>
  <si>
    <r>
      <t>宿毛市山奈</t>
    </r>
    <r>
      <rPr>
        <sz val="11"/>
        <rFont val="游明朝 Demibold"/>
        <family val="1"/>
        <charset val="128"/>
      </rPr>
      <t>240</t>
    </r>
    <r>
      <rPr>
        <sz val="11"/>
        <color indexed="8"/>
        <rFont val="游明朝 Demibold"/>
        <family val="1"/>
        <charset val="128"/>
      </rPr>
      <t>含む</t>
    </r>
    <rPh sb="0" eb="3">
      <t>スクモシ</t>
    </rPh>
    <rPh sb="3" eb="4">
      <t>ヤマ</t>
    </rPh>
    <rPh sb="4" eb="5">
      <t>ナ</t>
    </rPh>
    <rPh sb="8" eb="9">
      <t>フク</t>
    </rPh>
    <phoneticPr fontId="2"/>
  </si>
  <si>
    <r>
      <t>別枝除く、長者</t>
    </r>
    <r>
      <rPr>
        <sz val="11"/>
        <rFont val="游明朝 Demibold"/>
        <family val="1"/>
        <charset val="128"/>
      </rPr>
      <t>120</t>
    </r>
    <rPh sb="0" eb="1">
      <t>ベツ</t>
    </rPh>
    <rPh sb="1" eb="2">
      <t>エダ</t>
    </rPh>
    <rPh sb="2" eb="3">
      <t>ノゾ</t>
    </rPh>
    <rPh sb="5" eb="7">
      <t>チョウジャ</t>
    </rPh>
    <phoneticPr fontId="2"/>
  </si>
  <si>
    <r>
      <t>昭和</t>
    </r>
    <r>
      <rPr>
        <sz val="11"/>
        <rFont val="游明朝 Demibold"/>
        <family val="1"/>
        <charset val="128"/>
      </rPr>
      <t>320</t>
    </r>
    <r>
      <rPr>
        <sz val="11"/>
        <color indexed="8"/>
        <rFont val="游明朝 Demibold"/>
        <family val="1"/>
        <charset val="128"/>
      </rPr>
      <t>、十川</t>
    </r>
    <r>
      <rPr>
        <sz val="11"/>
        <rFont val="游明朝 Demibold"/>
        <family val="1"/>
        <charset val="128"/>
      </rPr>
      <t>220</t>
    </r>
    <rPh sb="0" eb="2">
      <t>ショウワ</t>
    </rPh>
    <rPh sb="6" eb="7">
      <t>１０</t>
    </rPh>
    <rPh sb="7" eb="8">
      <t>カワ</t>
    </rPh>
    <phoneticPr fontId="2"/>
  </si>
  <si>
    <t>旧野市町の一部含む</t>
    <phoneticPr fontId="2"/>
  </si>
  <si>
    <t>新市①</t>
    <phoneticPr fontId="2"/>
  </si>
  <si>
    <t>新市②</t>
    <rPh sb="0" eb="1">
      <t>シン</t>
    </rPh>
    <rPh sb="1" eb="2">
      <t>シ</t>
    </rPh>
    <phoneticPr fontId="2"/>
  </si>
  <si>
    <r>
      <t>上八川</t>
    </r>
    <r>
      <rPr>
        <sz val="9"/>
        <rFont val="游明朝 Demibold"/>
        <family val="1"/>
        <charset val="128"/>
      </rPr>
      <t>(日比原、旧本川村含む)</t>
    </r>
    <phoneticPr fontId="2"/>
  </si>
  <si>
    <r>
      <t>下八川</t>
    </r>
    <r>
      <rPr>
        <sz val="9"/>
        <rFont val="游明朝 Demibold"/>
        <family val="1"/>
        <charset val="128"/>
      </rPr>
      <t>(柳瀬、出来地含む)　　</t>
    </r>
    <r>
      <rPr>
        <sz val="11"/>
        <rFont val="游明朝 Demibold"/>
        <family val="1"/>
        <charset val="128"/>
      </rPr>
      <t>　        　　　　　　　　　　　</t>
    </r>
    <rPh sb="0" eb="3">
      <t>シモヤカワ</t>
    </rPh>
    <rPh sb="4" eb="5">
      <t>ヤナギ</t>
    </rPh>
    <rPh sb="5" eb="6">
      <t>セ</t>
    </rPh>
    <rPh sb="7" eb="9">
      <t>デキ</t>
    </rPh>
    <rPh sb="9" eb="10">
      <t>チ</t>
    </rPh>
    <rPh sb="10" eb="11">
      <t>フク</t>
    </rPh>
    <phoneticPr fontId="2"/>
  </si>
  <si>
    <t>安和、角谷、</t>
    <phoneticPr fontId="2"/>
  </si>
  <si>
    <r>
      <t>町内</t>
    </r>
    <r>
      <rPr>
        <sz val="9"/>
        <rFont val="游明朝 Demibold"/>
        <family val="1"/>
        <charset val="128"/>
      </rPr>
      <t>(植村含む)</t>
    </r>
    <rPh sb="0" eb="2">
      <t>チョウナイ</t>
    </rPh>
    <rPh sb="3" eb="5">
      <t>ウエムラ</t>
    </rPh>
    <rPh sb="5" eb="6">
      <t>フク</t>
    </rPh>
    <phoneticPr fontId="2"/>
  </si>
  <si>
    <r>
      <t>旧香我美町</t>
    </r>
    <r>
      <rPr>
        <sz val="9"/>
        <rFont val="游明朝 Demibold"/>
        <family val="1"/>
        <charset val="128"/>
      </rPr>
      <t>(西川、東川、山南、山北)</t>
    </r>
    <r>
      <rPr>
        <sz val="11"/>
        <rFont val="游明朝 Demibold"/>
        <family val="1"/>
        <charset val="128"/>
      </rPr>
      <t>、</t>
    </r>
    <rPh sb="0" eb="1">
      <t>キュウ</t>
    </rPh>
    <rPh sb="1" eb="5">
      <t>カガミチョウ</t>
    </rPh>
    <rPh sb="6" eb="8">
      <t>ニシカワ</t>
    </rPh>
    <rPh sb="9" eb="11">
      <t>ヒガシカワ</t>
    </rPh>
    <rPh sb="12" eb="13">
      <t>ヤマ</t>
    </rPh>
    <rPh sb="13" eb="14">
      <t>ミナミ</t>
    </rPh>
    <phoneticPr fontId="2"/>
  </si>
  <si>
    <r>
      <t>立田、田村</t>
    </r>
    <r>
      <rPr>
        <sz val="9"/>
        <rFont val="游明朝 Demibold"/>
        <family val="1"/>
        <charset val="128"/>
      </rPr>
      <t>(岩村の一部含む)</t>
    </r>
    <rPh sb="0" eb="2">
      <t>タテダ</t>
    </rPh>
    <rPh sb="3" eb="5">
      <t>タムラ</t>
    </rPh>
    <rPh sb="6" eb="8">
      <t>イワムラ</t>
    </rPh>
    <rPh sb="9" eb="11">
      <t>イチブ</t>
    </rPh>
    <rPh sb="11" eb="12">
      <t>フク</t>
    </rPh>
    <phoneticPr fontId="2"/>
  </si>
  <si>
    <r>
      <t>旧西土佐村、大宮</t>
    </r>
    <r>
      <rPr>
        <sz val="9"/>
        <rFont val="游明朝 Demibold"/>
        <family val="1"/>
        <charset val="128"/>
      </rPr>
      <t>(黒尊除く)</t>
    </r>
    <rPh sb="0" eb="1">
      <t>キュウ</t>
    </rPh>
    <rPh sb="1" eb="5">
      <t>ニシトサムラ</t>
    </rPh>
    <rPh sb="6" eb="8">
      <t>オオミヤ</t>
    </rPh>
    <rPh sb="9" eb="10">
      <t>クロ</t>
    </rPh>
    <rPh sb="10" eb="11">
      <t>ミコト</t>
    </rPh>
    <rPh sb="11" eb="12">
      <t>ノゾ</t>
    </rPh>
    <phoneticPr fontId="2"/>
  </si>
  <si>
    <r>
      <t>中野、横堀、本村、岩屋</t>
    </r>
    <r>
      <rPr>
        <sz val="9"/>
        <rFont val="游明朝 Demibold"/>
        <family val="1"/>
        <charset val="128"/>
      </rPr>
      <t>(ＮＴＴ介良交換所より東)</t>
    </r>
    <rPh sb="0" eb="2">
      <t>ナカノ</t>
    </rPh>
    <rPh sb="3" eb="5">
      <t>ヨコボリ</t>
    </rPh>
    <rPh sb="6" eb="8">
      <t>ホンムラ</t>
    </rPh>
    <rPh sb="9" eb="11">
      <t>イワヤ</t>
    </rPh>
    <rPh sb="15" eb="17">
      <t>ケラ</t>
    </rPh>
    <rPh sb="17" eb="20">
      <t>コウカンショ</t>
    </rPh>
    <rPh sb="22" eb="23">
      <t>ヒガシ</t>
    </rPh>
    <phoneticPr fontId="2"/>
  </si>
  <si>
    <r>
      <t>土佐山、平石、桑尾</t>
    </r>
    <r>
      <rPr>
        <sz val="9"/>
        <rFont val="游明朝 Demibold"/>
        <family val="1"/>
        <charset val="128"/>
      </rPr>
      <t>(弘瀬除く)</t>
    </r>
    <rPh sb="0" eb="2">
      <t>トサ</t>
    </rPh>
    <rPh sb="2" eb="3">
      <t>ヤマ</t>
    </rPh>
    <rPh sb="4" eb="6">
      <t>ヒライシ</t>
    </rPh>
    <rPh sb="10" eb="12">
      <t>ヒロセ</t>
    </rPh>
    <rPh sb="12" eb="13">
      <t>ノゾ</t>
    </rPh>
    <phoneticPr fontId="2"/>
  </si>
  <si>
    <r>
      <t>池、望海ケ丘、砂地、種崎、旧十津区</t>
    </r>
    <r>
      <rPr>
        <sz val="9"/>
        <rFont val="游明朝 Demibold"/>
        <family val="1"/>
        <charset val="128"/>
      </rPr>
      <t>(十津、晴海、木材団地、仁井田)</t>
    </r>
    <rPh sb="0" eb="1">
      <t>イケ</t>
    </rPh>
    <rPh sb="2" eb="3">
      <t>ノゾ</t>
    </rPh>
    <rPh sb="3" eb="4">
      <t>ウミ</t>
    </rPh>
    <rPh sb="5" eb="6">
      <t>オカ</t>
    </rPh>
    <rPh sb="7" eb="9">
      <t>スナチ</t>
    </rPh>
    <rPh sb="10" eb="11">
      <t>タネ</t>
    </rPh>
    <rPh sb="11" eb="12">
      <t>ザキ</t>
    </rPh>
    <rPh sb="13" eb="14">
      <t>キュウ</t>
    </rPh>
    <rPh sb="14" eb="15">
      <t>ジュウ</t>
    </rPh>
    <rPh sb="15" eb="16">
      <t>ツ</t>
    </rPh>
    <rPh sb="16" eb="17">
      <t>ク</t>
    </rPh>
    <rPh sb="18" eb="19">
      <t>ジュウ</t>
    </rPh>
    <rPh sb="19" eb="20">
      <t>ツ</t>
    </rPh>
    <rPh sb="21" eb="23">
      <t>ハルミ</t>
    </rPh>
    <rPh sb="24" eb="26">
      <t>モクザイ</t>
    </rPh>
    <rPh sb="26" eb="28">
      <t>ダンチ</t>
    </rPh>
    <rPh sb="29" eb="32">
      <t>ニイダ</t>
    </rPh>
    <phoneticPr fontId="2"/>
  </si>
  <si>
    <r>
      <t>長浜</t>
    </r>
    <r>
      <rPr>
        <sz val="9"/>
        <rFont val="游明朝 Demibold"/>
        <family val="1"/>
        <charset val="128"/>
      </rPr>
      <t>(長浜川以北)</t>
    </r>
    <r>
      <rPr>
        <sz val="11"/>
        <rFont val="游明朝 Demibold"/>
        <family val="1"/>
        <charset val="128"/>
      </rPr>
      <t>、瀬戸、みませ、泉ヶ谷団地、宇賀一部、横浜一部</t>
    </r>
    <rPh sb="3" eb="5">
      <t>ナガハマ</t>
    </rPh>
    <rPh sb="5" eb="6">
      <t>カワ</t>
    </rPh>
    <rPh sb="6" eb="8">
      <t>イホク</t>
    </rPh>
    <rPh sb="17" eb="18">
      <t>イズミ</t>
    </rPh>
    <rPh sb="19" eb="20">
      <t>タニ</t>
    </rPh>
    <rPh sb="20" eb="22">
      <t>ダンチ</t>
    </rPh>
    <rPh sb="23" eb="25">
      <t>ウガ</t>
    </rPh>
    <rPh sb="25" eb="27">
      <t>イチブ</t>
    </rPh>
    <rPh sb="28" eb="30">
      <t>ヨコハマ</t>
    </rPh>
    <rPh sb="30" eb="32">
      <t>イチブ</t>
    </rPh>
    <phoneticPr fontId="2"/>
  </si>
  <si>
    <r>
      <t>長浜</t>
    </r>
    <r>
      <rPr>
        <sz val="9"/>
        <rFont val="游明朝 Demibold"/>
        <family val="1"/>
        <charset val="128"/>
      </rPr>
      <t>(長浜川以南)</t>
    </r>
    <r>
      <rPr>
        <sz val="11"/>
        <rFont val="游明朝 Demibold"/>
        <family val="1"/>
        <charset val="128"/>
      </rPr>
      <t>、向山団地、桂浜、築山、南地、東諸木一部</t>
    </r>
    <r>
      <rPr>
        <sz val="9"/>
        <rFont val="游明朝 Demibold"/>
        <family val="1"/>
        <charset val="128"/>
      </rPr>
      <t>(戸原)</t>
    </r>
    <rPh sb="0" eb="2">
      <t>ナガハマ</t>
    </rPh>
    <rPh sb="3" eb="5">
      <t>ナガハマ</t>
    </rPh>
    <rPh sb="5" eb="6">
      <t>カワ</t>
    </rPh>
    <rPh sb="6" eb="8">
      <t>イナン</t>
    </rPh>
    <rPh sb="10" eb="11">
      <t>ム</t>
    </rPh>
    <rPh sb="11" eb="12">
      <t>ヤマ</t>
    </rPh>
    <rPh sb="12" eb="14">
      <t>ダンチ</t>
    </rPh>
    <rPh sb="15" eb="17">
      <t>カツラハマ</t>
    </rPh>
    <rPh sb="18" eb="20">
      <t>ツキヤマ</t>
    </rPh>
    <rPh sb="21" eb="22">
      <t>ミナミ</t>
    </rPh>
    <rPh sb="22" eb="23">
      <t>チ</t>
    </rPh>
    <rPh sb="24" eb="25">
      <t>ヒガシ</t>
    </rPh>
    <rPh sb="25" eb="27">
      <t>モロキ</t>
    </rPh>
    <rPh sb="27" eb="29">
      <t>イチブ</t>
    </rPh>
    <rPh sb="30" eb="31">
      <t>ト</t>
    </rPh>
    <rPh sb="31" eb="32">
      <t>バラ</t>
    </rPh>
    <phoneticPr fontId="2"/>
  </si>
  <si>
    <r>
      <t>灘、横浜</t>
    </r>
    <r>
      <rPr>
        <sz val="9"/>
        <rFont val="游明朝 Demibold"/>
        <family val="1"/>
        <charset val="128"/>
      </rPr>
      <t>(ニュータウン)</t>
    </r>
    <r>
      <rPr>
        <sz val="11"/>
        <rFont val="游明朝 Demibold"/>
        <family val="1"/>
        <charset val="128"/>
      </rPr>
      <t>、宇賀一部、蒔絵台</t>
    </r>
  </si>
  <si>
    <r>
      <t>小津、城北、八反、宝町、新屋敷、南万々、山ノ端一部</t>
    </r>
    <r>
      <rPr>
        <sz val="9"/>
        <rFont val="游明朝 Demibold"/>
        <family val="1"/>
        <charset val="128"/>
      </rPr>
      <t>(北)</t>
    </r>
    <r>
      <rPr>
        <sz val="9.5"/>
        <rFont val="游明朝 Demibold"/>
        <family val="1"/>
        <charset val="128"/>
      </rPr>
      <t>、三ノ丸一部</t>
    </r>
    <r>
      <rPr>
        <sz val="9"/>
        <rFont val="游明朝 Demibold"/>
        <family val="1"/>
        <charset val="128"/>
      </rPr>
      <t>(北)</t>
    </r>
    <rPh sb="35" eb="36">
      <t>キタ</t>
    </rPh>
    <phoneticPr fontId="2"/>
  </si>
  <si>
    <r>
      <t>新屋敷2丁目、 中万々、万々、久万</t>
    </r>
    <r>
      <rPr>
        <sz val="9"/>
        <rFont val="游明朝 Demibold"/>
        <family val="1"/>
        <charset val="128"/>
      </rPr>
      <t>(南中)</t>
    </r>
    <r>
      <rPr>
        <sz val="9.5"/>
        <rFont val="游明朝 Demibold"/>
        <family val="1"/>
        <charset val="128"/>
      </rPr>
      <t>、北八反、柴巻、円行寺、みづき1</t>
    </r>
    <phoneticPr fontId="2"/>
  </si>
  <si>
    <r>
      <t>町内</t>
    </r>
    <r>
      <rPr>
        <sz val="9"/>
        <rFont val="游明朝 Demibold"/>
        <family val="1"/>
        <charset val="128"/>
      </rPr>
      <t>(伏原一部)</t>
    </r>
    <r>
      <rPr>
        <sz val="11"/>
        <rFont val="游明朝 Demibold"/>
        <family val="1"/>
        <charset val="128"/>
      </rPr>
      <t>、岩村一部含む、</t>
    </r>
    <rPh sb="0" eb="2">
      <t>チョウナイ</t>
    </rPh>
    <rPh sb="3" eb="4">
      <t>フ</t>
    </rPh>
    <rPh sb="4" eb="5">
      <t>ハラ</t>
    </rPh>
    <rPh sb="5" eb="7">
      <t>イチブ</t>
    </rPh>
    <rPh sb="9" eb="11">
      <t>イワムラ</t>
    </rPh>
    <rPh sb="11" eb="13">
      <t>イチブ</t>
    </rPh>
    <rPh sb="13" eb="14">
      <t>フク</t>
    </rPh>
    <phoneticPr fontId="2"/>
  </si>
  <si>
    <r>
      <t>北川村</t>
    </r>
    <r>
      <rPr>
        <sz val="9"/>
        <rFont val="游明朝 Demibold"/>
        <family val="1"/>
        <charset val="128"/>
      </rPr>
      <t>(支所除く)</t>
    </r>
    <rPh sb="0" eb="2">
      <t>キタガワ</t>
    </rPh>
    <rPh sb="2" eb="3">
      <t>ムラ</t>
    </rPh>
    <rPh sb="4" eb="6">
      <t>シショ</t>
    </rPh>
    <rPh sb="6" eb="7">
      <t>ノゾ</t>
    </rPh>
    <phoneticPr fontId="2"/>
  </si>
  <si>
    <r>
      <t>芸西村、安芸市</t>
    </r>
    <r>
      <rPr>
        <sz val="9"/>
        <rFont val="游明朝 Demibold"/>
        <family val="1"/>
        <charset val="128"/>
      </rPr>
      <t>(赤野、穴内)</t>
    </r>
    <rPh sb="0" eb="3">
      <t>ゲイセイムラ</t>
    </rPh>
    <rPh sb="4" eb="7">
      <t>アキシ</t>
    </rPh>
    <rPh sb="8" eb="10">
      <t>アカノ</t>
    </rPh>
    <rPh sb="11" eb="12">
      <t>アナ</t>
    </rPh>
    <rPh sb="12" eb="13">
      <t>ナイ</t>
    </rPh>
    <phoneticPr fontId="2"/>
  </si>
  <si>
    <r>
      <t>旧乙葉山</t>
    </r>
    <r>
      <rPr>
        <sz val="9"/>
        <color indexed="8"/>
        <rFont val="游明朝 Demibold"/>
        <family val="1"/>
        <charset val="128"/>
      </rPr>
      <t>(新荘、上分、岡本)</t>
    </r>
    <phoneticPr fontId="2"/>
  </si>
  <si>
    <r>
      <t>神田</t>
    </r>
    <r>
      <rPr>
        <sz val="9"/>
        <rFont val="游明朝 Demibold"/>
        <family val="1"/>
        <charset val="128"/>
      </rPr>
      <t>(エボシ、ひばりヶ丘、高新団地)</t>
    </r>
    <r>
      <rPr>
        <sz val="10.5"/>
        <rFont val="游明朝 Demibold"/>
        <family val="1"/>
        <charset val="128"/>
      </rPr>
      <t>、</t>
    </r>
    <r>
      <rPr>
        <sz val="11"/>
        <rFont val="游明朝 Demibold"/>
        <family val="1"/>
        <charset val="128"/>
      </rPr>
      <t>城山、東城山一部</t>
    </r>
    <rPh sb="0" eb="2">
      <t>カンダ</t>
    </rPh>
    <rPh sb="11" eb="12">
      <t>オカ</t>
    </rPh>
    <rPh sb="13" eb="14">
      <t>コウ</t>
    </rPh>
    <rPh sb="14" eb="15">
      <t>シン</t>
    </rPh>
    <rPh sb="15" eb="17">
      <t>ダンチ</t>
    </rPh>
    <rPh sb="19" eb="21">
      <t>ジョウヤマ</t>
    </rPh>
    <rPh sb="22" eb="23">
      <t>ヒガシ</t>
    </rPh>
    <rPh sb="23" eb="25">
      <t>ジョウヤマ</t>
    </rPh>
    <rPh sb="25" eb="27">
      <t>イチブ</t>
    </rPh>
    <phoneticPr fontId="2"/>
  </si>
  <si>
    <r>
      <rPr>
        <sz val="11"/>
        <rFont val="游明朝 Demibold"/>
        <family val="1"/>
        <charset val="128"/>
      </rPr>
      <t>神田</t>
    </r>
    <r>
      <rPr>
        <sz val="9"/>
        <rFont val="游明朝 Demibold"/>
        <family val="1"/>
        <charset val="128"/>
      </rPr>
      <t>(松ノ本、吉野、赤坂、豊田団地)</t>
    </r>
    <r>
      <rPr>
        <sz val="11"/>
        <rFont val="游明朝 Demibold"/>
        <family val="1"/>
        <charset val="128"/>
      </rPr>
      <t>、河ノ瀬、幸崎、東石立</t>
    </r>
    <rPh sb="0" eb="2">
      <t>カンダ</t>
    </rPh>
    <rPh sb="3" eb="4">
      <t>マツ</t>
    </rPh>
    <rPh sb="5" eb="6">
      <t>モト</t>
    </rPh>
    <rPh sb="7" eb="9">
      <t>ヨシノ</t>
    </rPh>
    <rPh sb="10" eb="12">
      <t>アカサカ</t>
    </rPh>
    <rPh sb="13" eb="15">
      <t>トヨタ</t>
    </rPh>
    <rPh sb="15" eb="17">
      <t>ダンチ</t>
    </rPh>
    <rPh sb="19" eb="20">
      <t>カワ</t>
    </rPh>
    <rPh sb="21" eb="22">
      <t>セ</t>
    </rPh>
    <rPh sb="23" eb="24">
      <t>サチ</t>
    </rPh>
    <rPh sb="24" eb="25">
      <t>サキ</t>
    </rPh>
    <rPh sb="26" eb="27">
      <t>ヒガシ</t>
    </rPh>
    <rPh sb="27" eb="28">
      <t>イシ</t>
    </rPh>
    <rPh sb="28" eb="29">
      <t>ダ</t>
    </rPh>
    <phoneticPr fontId="2"/>
  </si>
  <si>
    <r>
      <t>口細山、旭グリーンヒルズﾞ、</t>
    </r>
    <r>
      <rPr>
        <sz val="11"/>
        <color indexed="8"/>
        <rFont val="游明朝 Demibold"/>
        <family val="1"/>
        <charset val="128"/>
      </rPr>
      <t>尾立</t>
    </r>
    <phoneticPr fontId="2"/>
  </si>
  <si>
    <r>
      <t>大川筋、丸の内、永国寺、廿代、追手筋、はりまや1・2</t>
    </r>
    <r>
      <rPr>
        <sz val="9"/>
        <rFont val="游明朝 Demibold"/>
        <family val="1"/>
        <charset val="128"/>
      </rPr>
      <t>(軌道西)</t>
    </r>
    <r>
      <rPr>
        <sz val="11"/>
        <rFont val="游明朝 Demibold"/>
        <family val="1"/>
        <charset val="128"/>
      </rPr>
      <t>、</t>
    </r>
    <rPh sb="0" eb="2">
      <t>オオカワ</t>
    </rPh>
    <rPh sb="2" eb="3">
      <t>スジ</t>
    </rPh>
    <rPh sb="4" eb="5">
      <t>マル</t>
    </rPh>
    <rPh sb="6" eb="7">
      <t>ウチ</t>
    </rPh>
    <rPh sb="8" eb="9">
      <t>エイ</t>
    </rPh>
    <rPh sb="9" eb="10">
      <t>コク</t>
    </rPh>
    <rPh sb="10" eb="11">
      <t>テラ</t>
    </rPh>
    <rPh sb="12" eb="13">
      <t>ニジュウ</t>
    </rPh>
    <rPh sb="13" eb="14">
      <t>ダイ</t>
    </rPh>
    <rPh sb="15" eb="16">
      <t>オ</t>
    </rPh>
    <rPh sb="16" eb="17">
      <t>テ</t>
    </rPh>
    <rPh sb="17" eb="18">
      <t>スジ</t>
    </rPh>
    <rPh sb="27" eb="29">
      <t>キドウ</t>
    </rPh>
    <rPh sb="29" eb="30">
      <t>ニシ</t>
    </rPh>
    <phoneticPr fontId="2"/>
  </si>
  <si>
    <r>
      <rPr>
        <sz val="11"/>
        <rFont val="游明朝 Demibold"/>
        <family val="1"/>
        <charset val="128"/>
      </rPr>
      <t>下田川以南</t>
    </r>
    <r>
      <rPr>
        <sz val="9"/>
        <rFont val="游明朝 Demibold"/>
        <family val="1"/>
        <charset val="128"/>
      </rPr>
      <t>（タナスカ、東孕、唐谷）</t>
    </r>
    <phoneticPr fontId="2"/>
  </si>
  <si>
    <r>
      <rPr>
        <sz val="11"/>
        <color indexed="8"/>
        <rFont val="游明朝 Demibold"/>
        <family val="1"/>
        <charset val="128"/>
      </rPr>
      <t>孕</t>
    </r>
    <r>
      <rPr>
        <sz val="9"/>
        <color indexed="8"/>
        <rFont val="游明朝 Demibold"/>
        <family val="1"/>
        <charset val="128"/>
      </rPr>
      <t>(東・西)</t>
    </r>
    <r>
      <rPr>
        <sz val="11"/>
        <color indexed="8"/>
        <rFont val="游明朝 Demibold"/>
        <family val="1"/>
        <charset val="128"/>
      </rPr>
      <t>、高見、北高見、竹島、北南竹島、六泉寺、深谷、桟橋通</t>
    </r>
    <rPh sb="0" eb="1">
      <t>ハラ</t>
    </rPh>
    <rPh sb="2" eb="3">
      <t>ヒガシ</t>
    </rPh>
    <rPh sb="4" eb="5">
      <t>ニシ</t>
    </rPh>
    <rPh sb="7" eb="9">
      <t>タカミ</t>
    </rPh>
    <rPh sb="10" eb="11">
      <t>キタ</t>
    </rPh>
    <rPh sb="11" eb="13">
      <t>タカミ</t>
    </rPh>
    <rPh sb="14" eb="16">
      <t>タケシマ</t>
    </rPh>
    <rPh sb="17" eb="18">
      <t>キタ</t>
    </rPh>
    <rPh sb="18" eb="19">
      <t>ミナミ</t>
    </rPh>
    <rPh sb="19" eb="21">
      <t>タケシマ</t>
    </rPh>
    <rPh sb="22" eb="23">
      <t>ロク</t>
    </rPh>
    <rPh sb="23" eb="24">
      <t>イズミ</t>
    </rPh>
    <rPh sb="24" eb="25">
      <t>デラ</t>
    </rPh>
    <rPh sb="26" eb="28">
      <t>フカヤ</t>
    </rPh>
    <rPh sb="29" eb="31">
      <t>サンバシ</t>
    </rPh>
    <rPh sb="31" eb="32">
      <t>トオ</t>
    </rPh>
    <phoneticPr fontId="2"/>
  </si>
  <si>
    <r>
      <t>桜井1・2、菜園場、はりまや1・2</t>
    </r>
    <r>
      <rPr>
        <sz val="9"/>
        <rFont val="游明朝 Demibold"/>
        <family val="1"/>
        <charset val="128"/>
      </rPr>
      <t>(軌道東)</t>
    </r>
    <r>
      <rPr>
        <sz val="11"/>
        <rFont val="游明朝 Demibold"/>
        <family val="1"/>
        <charset val="128"/>
      </rPr>
      <t>、北本町3・4の国道以南</t>
    </r>
    <rPh sb="0" eb="2">
      <t>サクライ</t>
    </rPh>
    <rPh sb="6" eb="7">
      <t>サイ</t>
    </rPh>
    <rPh sb="7" eb="8">
      <t>エン</t>
    </rPh>
    <rPh sb="8" eb="9">
      <t>バ</t>
    </rPh>
    <rPh sb="18" eb="20">
      <t>キドウ</t>
    </rPh>
    <rPh sb="20" eb="21">
      <t>ヒガシ</t>
    </rPh>
    <rPh sb="23" eb="26">
      <t>キタホンマチ</t>
    </rPh>
    <rPh sb="30" eb="32">
      <t>コクドウ</t>
    </rPh>
    <rPh sb="32" eb="34">
      <t>イナン</t>
    </rPh>
    <phoneticPr fontId="2"/>
  </si>
  <si>
    <t>令和8.4改定</t>
    <rPh sb="0" eb="1">
      <t>レイ</t>
    </rPh>
    <rPh sb="1" eb="2">
      <t>ワ</t>
    </rPh>
    <rPh sb="5" eb="6">
      <t>アラタ</t>
    </rPh>
    <rPh sb="6" eb="7">
      <t>テイ</t>
    </rPh>
    <phoneticPr fontId="2"/>
  </si>
  <si>
    <r>
      <rPr>
        <sz val="10"/>
        <rFont val="游明朝 Demibold"/>
        <family val="1"/>
        <charset val="128"/>
      </rPr>
      <t>大杉</t>
    </r>
    <r>
      <rPr>
        <sz val="9"/>
        <rFont val="游明朝 Demibold"/>
        <family val="1"/>
        <charset val="128"/>
      </rPr>
      <t>(旧繁藤)</t>
    </r>
    <rPh sb="0" eb="2">
      <t>オオスギ</t>
    </rPh>
    <rPh sb="3" eb="4">
      <t>キュウ</t>
    </rPh>
    <rPh sb="4" eb="6">
      <t>シゲトウ</t>
    </rPh>
    <phoneticPr fontId="2"/>
  </si>
  <si>
    <r>
      <rPr>
        <sz val="11"/>
        <rFont val="游明朝 Demibold"/>
        <family val="1"/>
        <charset val="128"/>
      </rPr>
      <t>山ノ端一部</t>
    </r>
    <r>
      <rPr>
        <sz val="9"/>
        <rFont val="游明朝 Demibold"/>
        <family val="1"/>
        <charset val="128"/>
      </rPr>
      <t>(南)</t>
    </r>
    <r>
      <rPr>
        <sz val="11"/>
        <rFont val="游明朝 Demibold"/>
        <family val="1"/>
        <charset val="128"/>
      </rPr>
      <t>、平和町、三ノ丸一部</t>
    </r>
    <r>
      <rPr>
        <sz val="9"/>
        <rFont val="游明朝 Demibold"/>
        <family val="1"/>
        <charset val="128"/>
      </rPr>
      <t>(南)</t>
    </r>
    <rPh sb="3" eb="5">
      <t>イチブ</t>
    </rPh>
    <rPh sb="16" eb="18">
      <t>イチブ</t>
    </rPh>
    <phoneticPr fontId="2"/>
  </si>
  <si>
    <r>
      <t>朝倉西町、曙1・2</t>
    </r>
    <r>
      <rPr>
        <sz val="9"/>
        <rFont val="游明朝 Demibold"/>
        <family val="1"/>
        <charset val="128"/>
      </rPr>
      <t>(軌道北)</t>
    </r>
    <r>
      <rPr>
        <sz val="11"/>
        <rFont val="游明朝 Demibold"/>
        <family val="1"/>
        <charset val="128"/>
      </rPr>
      <t>、針木北、咥内、米田、宗安寺</t>
    </r>
    <rPh sb="0" eb="2">
      <t>アサクラ</t>
    </rPh>
    <rPh sb="2" eb="3">
      <t>ニシ</t>
    </rPh>
    <rPh sb="3" eb="4">
      <t>マチ</t>
    </rPh>
    <rPh sb="5" eb="6">
      <t>アケボノ</t>
    </rPh>
    <rPh sb="10" eb="12">
      <t>キドウ</t>
    </rPh>
    <rPh sb="12" eb="13">
      <t>キタ</t>
    </rPh>
    <rPh sb="15" eb="16">
      <t>ハリ</t>
    </rPh>
    <rPh sb="16" eb="17">
      <t>キ</t>
    </rPh>
    <rPh sb="17" eb="18">
      <t>キタ</t>
    </rPh>
    <rPh sb="19" eb="21">
      <t>コウナイ</t>
    </rPh>
    <rPh sb="22" eb="24">
      <t>ヨネダ</t>
    </rPh>
    <rPh sb="25" eb="26">
      <t>ソウ</t>
    </rPh>
    <rPh sb="26" eb="27">
      <t>ヤス</t>
    </rPh>
    <rPh sb="27" eb="28">
      <t>テラ</t>
    </rPh>
    <phoneticPr fontId="2"/>
  </si>
  <si>
    <t>田辺島、高須新町、高須本町、高須1～3、高須新木、高須東町</t>
    <rPh sb="0" eb="2">
      <t>タナベ</t>
    </rPh>
    <rPh sb="2" eb="3">
      <t>シマ</t>
    </rPh>
    <rPh sb="4" eb="8">
      <t>タカスシンマチ</t>
    </rPh>
    <rPh sb="9" eb="11">
      <t>タカス</t>
    </rPh>
    <rPh sb="11" eb="13">
      <t>ホンマチ</t>
    </rPh>
    <rPh sb="14" eb="16">
      <t>タカス</t>
    </rPh>
    <rPh sb="20" eb="22">
      <t>タカス</t>
    </rPh>
    <rPh sb="22" eb="24">
      <t>シンギ</t>
    </rPh>
    <rPh sb="25" eb="27">
      <t>タカス</t>
    </rPh>
    <rPh sb="27" eb="28">
      <t>ヒガシ</t>
    </rPh>
    <rPh sb="28" eb="29">
      <t>マチ</t>
    </rPh>
    <phoneticPr fontId="2"/>
  </si>
  <si>
    <t>塩田、昭和、和泉、愛宕2、新本町1、北本町、駅前、大川筋、</t>
    <rPh sb="0" eb="2">
      <t>シオタ</t>
    </rPh>
    <rPh sb="3" eb="5">
      <t>ショウワ</t>
    </rPh>
    <rPh sb="6" eb="8">
      <t>イズミ</t>
    </rPh>
    <rPh sb="9" eb="11">
      <t>アタゴ</t>
    </rPh>
    <rPh sb="13" eb="16">
      <t>シンホンマ</t>
    </rPh>
    <phoneticPr fontId="2"/>
  </si>
  <si>
    <t xml:space="preserve">●横浜 </t>
    <phoneticPr fontId="2"/>
  </si>
  <si>
    <t>●高須</t>
    <phoneticPr fontId="2"/>
  </si>
  <si>
    <t>一宮</t>
    <phoneticPr fontId="2"/>
  </si>
  <si>
    <t>●筒井</t>
    <phoneticPr fontId="2"/>
  </si>
  <si>
    <t xml:space="preserve">近森 </t>
    <phoneticPr fontId="2"/>
  </si>
  <si>
    <t>ｵﾘｺﾐ城北</t>
    <rPh sb="4" eb="6">
      <t>ジョウホク</t>
    </rPh>
    <phoneticPr fontId="2"/>
  </si>
  <si>
    <t>ｵﾘｺﾐ江ノ口</t>
    <rPh sb="4" eb="5">
      <t>エ</t>
    </rPh>
    <rPh sb="6" eb="7">
      <t>クチ</t>
    </rPh>
    <phoneticPr fontId="2"/>
  </si>
  <si>
    <t>ｵﾘｺﾐ北部</t>
    <rPh sb="4" eb="6">
      <t>ホクブ</t>
    </rPh>
    <phoneticPr fontId="2"/>
  </si>
  <si>
    <t>ｵﾘｺﾐ城東　　　</t>
    <rPh sb="4" eb="6">
      <t>ジョウトウ</t>
    </rPh>
    <phoneticPr fontId="2"/>
  </si>
  <si>
    <t xml:space="preserve">ｵﾘｺﾐ本町  </t>
    <phoneticPr fontId="2"/>
  </si>
  <si>
    <t>ｵﾘｺﾐ桜井</t>
    <phoneticPr fontId="2"/>
  </si>
  <si>
    <r>
      <t>大崎</t>
    </r>
    <r>
      <rPr>
        <sz val="11"/>
        <rFont val="游明朝 Demibold"/>
        <family val="1"/>
        <charset val="128"/>
      </rPr>
      <t>340</t>
    </r>
    <r>
      <rPr>
        <sz val="11"/>
        <color indexed="8"/>
        <rFont val="游明朝 Demibold"/>
        <family val="1"/>
        <charset val="128"/>
      </rPr>
      <t>、名野川70   　　</t>
    </r>
    <r>
      <rPr>
        <sz val="11"/>
        <rFont val="游明朝 Demibold"/>
        <family val="1"/>
        <charset val="128"/>
      </rPr>
      <t>　    　</t>
    </r>
    <phoneticPr fontId="2"/>
  </si>
  <si>
    <r>
      <t>佐川町加茂分</t>
    </r>
    <r>
      <rPr>
        <sz val="11"/>
        <rFont val="游明朝 Demibold"/>
        <family val="1"/>
        <charset val="128"/>
      </rPr>
      <t>210含む</t>
    </r>
    <rPh sb="0" eb="3">
      <t>サカワチョウ</t>
    </rPh>
    <rPh sb="3" eb="5">
      <t>カモ</t>
    </rPh>
    <rPh sb="5" eb="6">
      <t>ブン</t>
    </rPh>
    <rPh sb="9" eb="10">
      <t>フク</t>
    </rPh>
    <phoneticPr fontId="2"/>
  </si>
  <si>
    <t>【旧斗賀野】佐川町斗賀野、永野　790</t>
    <rPh sb="1" eb="2">
      <t>キュウ</t>
    </rPh>
    <rPh sb="2" eb="5">
      <t>トガノ</t>
    </rPh>
    <rPh sb="6" eb="9">
      <t>サカワチョウ</t>
    </rPh>
    <rPh sb="9" eb="10">
      <t>ト</t>
    </rPh>
    <rPh sb="10" eb="11">
      <t>ガ</t>
    </rPh>
    <rPh sb="11" eb="12">
      <t>ノ</t>
    </rPh>
    <rPh sb="13" eb="15">
      <t>ナガノ</t>
    </rPh>
    <phoneticPr fontId="2"/>
  </si>
  <si>
    <t>【旧 佐 川】佐川町　黒岩含む　　1,510</t>
    <rPh sb="1" eb="2">
      <t>キュウ</t>
    </rPh>
    <rPh sb="3" eb="4">
      <t>タスク</t>
    </rPh>
    <rPh sb="5" eb="6">
      <t>カワ</t>
    </rPh>
    <rPh sb="7" eb="10">
      <t>サカワチョウ</t>
    </rPh>
    <rPh sb="11" eb="13">
      <t>クロイワ</t>
    </rPh>
    <rPh sb="13" eb="14">
      <t>フク</t>
    </rPh>
    <phoneticPr fontId="2"/>
  </si>
  <si>
    <t>●春野西</t>
    <rPh sb="1" eb="3">
      <t>ハルノ</t>
    </rPh>
    <rPh sb="3" eb="4">
      <t>ニシ</t>
    </rPh>
    <phoneticPr fontId="2"/>
  </si>
  <si>
    <t>潮見台乙</t>
    <phoneticPr fontId="2"/>
  </si>
  <si>
    <t>後免</t>
    <phoneticPr fontId="2"/>
  </si>
  <si>
    <t>●香南名倉</t>
    <rPh sb="1" eb="3">
      <t>コウナン</t>
    </rPh>
    <rPh sb="3" eb="5">
      <t>ナグラ</t>
    </rPh>
    <phoneticPr fontId="2"/>
  </si>
  <si>
    <t>中村野元</t>
    <phoneticPr fontId="2"/>
  </si>
  <si>
    <t>町内(楠目伏原一部)、佐岡、片地、</t>
    <rPh sb="0" eb="2">
      <t>チョウナイ</t>
    </rPh>
    <rPh sb="3" eb="5">
      <t>クズメ</t>
    </rPh>
    <rPh sb="5" eb="7">
      <t>フシハラ</t>
    </rPh>
    <rPh sb="7" eb="9">
      <t>イチブ</t>
    </rPh>
    <phoneticPr fontId="2"/>
  </si>
  <si>
    <t>杉田</t>
    <rPh sb="0" eb="2">
      <t>スギタ</t>
    </rPh>
    <phoneticPr fontId="2"/>
  </si>
  <si>
    <t>【北本町4、新本町2】の一部</t>
    <phoneticPr fontId="2"/>
  </si>
  <si>
    <t>【潮新町2、南竹島】の一部</t>
    <phoneticPr fontId="2"/>
  </si>
  <si>
    <t>土佐町全域、うち地蔵寺140、大川村除く</t>
    <phoneticPr fontId="2"/>
  </si>
  <si>
    <r>
      <rPr>
        <sz val="11"/>
        <rFont val="游明朝 Demibold"/>
        <family val="1"/>
        <charset val="128"/>
      </rPr>
      <t>久万</t>
    </r>
    <r>
      <rPr>
        <sz val="9"/>
        <rFont val="游明朝 Demibold"/>
        <family val="1"/>
        <charset val="128"/>
      </rPr>
      <t>(東・中・西)</t>
    </r>
    <r>
      <rPr>
        <sz val="11"/>
        <rFont val="游明朝 Demibold"/>
        <family val="1"/>
        <charset val="128"/>
      </rPr>
      <t>、伊勢崎、幸、加賀野井、一ツ橋1・2、三園</t>
    </r>
    <rPh sb="0" eb="1">
      <t>ヒサ</t>
    </rPh>
    <rPh sb="1" eb="2">
      <t>マン</t>
    </rPh>
    <rPh sb="3" eb="4">
      <t>ヒガシ</t>
    </rPh>
    <rPh sb="5" eb="6">
      <t>ナカ</t>
    </rPh>
    <rPh sb="7" eb="8">
      <t>ニシ</t>
    </rPh>
    <rPh sb="10" eb="13">
      <t>イセザキ</t>
    </rPh>
    <rPh sb="14" eb="15">
      <t>サチ</t>
    </rPh>
    <rPh sb="16" eb="18">
      <t>カガ</t>
    </rPh>
    <rPh sb="18" eb="19">
      <t>ノ</t>
    </rPh>
    <rPh sb="19" eb="20">
      <t>イ</t>
    </rPh>
    <rPh sb="21" eb="22">
      <t>ヒト</t>
    </rPh>
    <rPh sb="23" eb="24">
      <t>バシ</t>
    </rPh>
    <rPh sb="28" eb="30">
      <t>ミソノ</t>
    </rPh>
    <phoneticPr fontId="2"/>
  </si>
  <si>
    <t>入野1,070</t>
    <phoneticPr fontId="2"/>
  </si>
  <si>
    <t>須崎西</t>
    <phoneticPr fontId="2"/>
  </si>
  <si>
    <t>●大正</t>
    <phoneticPr fontId="2"/>
  </si>
  <si>
    <r>
      <t>上ノ加江</t>
    </r>
    <r>
      <rPr>
        <sz val="11"/>
        <rFont val="游明朝 Demibold"/>
        <family val="1"/>
        <charset val="128"/>
      </rPr>
      <t>140</t>
    </r>
    <r>
      <rPr>
        <sz val="11"/>
        <color indexed="8"/>
        <rFont val="游明朝 Demibold"/>
        <family val="1"/>
        <charset val="128"/>
      </rPr>
      <t>、矢井賀含む</t>
    </r>
  </si>
  <si>
    <t xml:space="preserve">         〒783-0060</t>
    <phoneticPr fontId="2"/>
  </si>
  <si>
    <t xml:space="preserve">            ㈱高新販売オリコミ社オリコミ部</t>
    <rPh sb="13" eb="14">
      <t>コウ</t>
    </rPh>
    <rPh sb="14" eb="15">
      <t>シン</t>
    </rPh>
    <rPh sb="15" eb="17">
      <t>ハンバイ</t>
    </rPh>
    <rPh sb="21" eb="22">
      <t>シャ</t>
    </rPh>
    <rPh sb="26" eb="27">
      <t>ブ</t>
    </rPh>
    <phoneticPr fontId="2"/>
  </si>
  <si>
    <r>
      <t xml:space="preserve">　          電    話 </t>
    </r>
    <r>
      <rPr>
        <b/>
        <sz val="14"/>
        <rFont val="游明朝 Demibold"/>
        <family val="1"/>
        <charset val="128"/>
      </rPr>
      <t>０８８-８０２-５３４５</t>
    </r>
    <rPh sb="11" eb="12">
      <t>デン</t>
    </rPh>
    <rPh sb="16" eb="17">
      <t>ハナシ</t>
    </rPh>
    <phoneticPr fontId="2"/>
  </si>
  <si>
    <r>
      <t xml:space="preserve">　          ＦＡＸ  </t>
    </r>
    <r>
      <rPr>
        <b/>
        <sz val="14"/>
        <rFont val="游明朝 Demibold"/>
        <family val="1"/>
        <charset val="128"/>
      </rPr>
      <t>０８８-８０２-５０３７</t>
    </r>
    <phoneticPr fontId="2"/>
  </si>
  <si>
    <t>　　          　営業時間9：00~17：00</t>
    <rPh sb="13" eb="15">
      <t>エイギョウ</t>
    </rPh>
    <rPh sb="15" eb="17">
      <t>ジカン</t>
    </rPh>
    <phoneticPr fontId="2"/>
  </si>
  <si>
    <t>　           (第２土曜以外の土曜日は9：00~12：00）</t>
    <rPh sb="20" eb="23">
      <t>ドヨウビ</t>
    </rPh>
    <phoneticPr fontId="2"/>
  </si>
  <si>
    <t xml:space="preserve">         WEB　   https://www.koshinorikomi.co.jp</t>
    <phoneticPr fontId="2"/>
  </si>
  <si>
    <t xml:space="preserve">         mail   　 orikomi@koshinorikomi.co.jp</t>
    <phoneticPr fontId="2"/>
  </si>
  <si>
    <t>堀内</t>
    <rPh sb="0" eb="2">
      <t>ホリウチ</t>
    </rPh>
    <phoneticPr fontId="2"/>
  </si>
  <si>
    <t>廃店</t>
    <rPh sb="0" eb="2">
      <t>ハイテン</t>
    </rPh>
    <phoneticPr fontId="2"/>
  </si>
  <si>
    <t>三園、一ツ橋1⇒【澤村販売所】へ</t>
    <rPh sb="0" eb="2">
      <t>ミソノ</t>
    </rPh>
    <rPh sb="3" eb="4">
      <t>イチ</t>
    </rPh>
    <rPh sb="5" eb="6">
      <t>ハシ</t>
    </rPh>
    <rPh sb="9" eb="11">
      <t>サワムラ</t>
    </rPh>
    <rPh sb="11" eb="13">
      <t>ハンバイ</t>
    </rPh>
    <rPh sb="13" eb="14">
      <t>ショ</t>
    </rPh>
    <phoneticPr fontId="2"/>
  </si>
  <si>
    <r>
      <t xml:space="preserve">           </t>
    </r>
    <r>
      <rPr>
        <b/>
        <u val="double"/>
        <sz val="28"/>
        <rFont val="游ゴシック"/>
        <family val="3"/>
        <charset val="128"/>
      </rPr>
      <t>折 り 込 み 広 告 受 入 数 一 覧 表</t>
    </r>
    <phoneticPr fontId="2"/>
  </si>
  <si>
    <t xml:space="preserve">              高知県南国市蛍が丘1丁目2番地1</t>
    <rPh sb="14" eb="17">
      <t>コウチケン</t>
    </rPh>
    <rPh sb="17" eb="19">
      <t>ナンゴク</t>
    </rPh>
    <rPh sb="19" eb="20">
      <t>シ</t>
    </rPh>
    <rPh sb="20" eb="21">
      <t>ホタル</t>
    </rPh>
    <rPh sb="22" eb="23">
      <t>オカ</t>
    </rPh>
    <rPh sb="24" eb="26">
      <t>チョウメ</t>
    </rPh>
    <rPh sb="27" eb="29">
      <t>バンチ</t>
    </rPh>
    <phoneticPr fontId="2"/>
  </si>
  <si>
    <t>総  計</t>
    <phoneticPr fontId="2"/>
  </si>
  <si>
    <r>
      <t>　</t>
    </r>
    <r>
      <rPr>
        <b/>
        <sz val="14"/>
        <color indexed="62"/>
        <rFont val="游明朝 Demibold"/>
        <family val="1"/>
        <charset val="128"/>
      </rPr>
      <t xml:space="preserve">             </t>
    </r>
    <r>
      <rPr>
        <b/>
        <sz val="14"/>
        <color indexed="12"/>
        <rFont val="游明朝 Demibold"/>
        <family val="1"/>
        <charset val="128"/>
      </rPr>
      <t>販売所受け入れ枚数、10枚単位</t>
    </r>
    <r>
      <rPr>
        <b/>
        <sz val="14"/>
        <rFont val="游明朝 Demibold"/>
        <family val="1"/>
        <charset val="128"/>
      </rPr>
      <t>　　郵送分は除いてあります。</t>
    </r>
    <phoneticPr fontId="2"/>
  </si>
  <si>
    <t xml:space="preserve">                                                 ●印は県外紙を含む販売店</t>
    <rPh sb="50" eb="51">
      <t>シルシ</t>
    </rPh>
    <rPh sb="52" eb="54">
      <t>ケンガイ</t>
    </rPh>
    <rPh sb="54" eb="55">
      <t>カミ</t>
    </rPh>
    <rPh sb="56" eb="57">
      <t>フク</t>
    </rPh>
    <rPh sb="58" eb="61">
      <t>ハンバイテン</t>
    </rPh>
    <phoneticPr fontId="2"/>
  </si>
  <si>
    <t>平田360、芳奈含む、　　　　　　　　　　　　　　　　　　　　　　</t>
    <phoneticPr fontId="2"/>
  </si>
  <si>
    <t xml:space="preserve"> ※紙面の都合上、記載できていない町名があります。</t>
    <rPh sb="2" eb="4">
      <t>シメン</t>
    </rPh>
    <rPh sb="5" eb="7">
      <t>ツゴウ</t>
    </rPh>
    <rPh sb="7" eb="8">
      <t>ジョウ</t>
    </rPh>
    <rPh sb="9" eb="11">
      <t>キサイ</t>
    </rPh>
    <rPh sb="17" eb="19">
      <t>チョウメイ</t>
    </rPh>
    <phoneticPr fontId="2"/>
  </si>
  <si>
    <t>鹿児、もみじ野、北浦、関、船戸、長崎、布師田、ひなたタウン</t>
    <rPh sb="0" eb="1">
      <t>シカ</t>
    </rPh>
    <rPh sb="1" eb="2">
      <t>ジ</t>
    </rPh>
    <rPh sb="6" eb="7">
      <t>ノ</t>
    </rPh>
    <rPh sb="8" eb="10">
      <t>キタウラ</t>
    </rPh>
    <rPh sb="11" eb="12">
      <t>セキ</t>
    </rPh>
    <rPh sb="13" eb="15">
      <t>フナト</t>
    </rPh>
    <rPh sb="16" eb="18">
      <t>ナガサキ</t>
    </rPh>
    <rPh sb="19" eb="22">
      <t>ヌノシダ</t>
    </rPh>
    <phoneticPr fontId="2"/>
  </si>
  <si>
    <t>旧野市町東野、西野（国道55号以南）</t>
    <rPh sb="0" eb="1">
      <t>キュウ</t>
    </rPh>
    <rPh sb="1" eb="4">
      <t>ノイチチョウ</t>
    </rPh>
    <rPh sb="4" eb="6">
      <t>ヒガシノ</t>
    </rPh>
    <rPh sb="7" eb="9">
      <t>ニシノ</t>
    </rPh>
    <rPh sb="10" eb="12">
      <t>コクドウ</t>
    </rPh>
    <rPh sb="14" eb="15">
      <t>ゴウ</t>
    </rPh>
    <rPh sb="15" eb="17">
      <t>イナン</t>
    </rPh>
    <phoneticPr fontId="2"/>
  </si>
  <si>
    <t>新宮、みどり野、土居、中ノ村</t>
    <phoneticPr fontId="2"/>
  </si>
  <si>
    <t>佐古、西野（国道55号以北）</t>
    <rPh sb="0" eb="2">
      <t>サコ</t>
    </rPh>
    <rPh sb="3" eb="4">
      <t>ニシ</t>
    </rPh>
    <rPh sb="4" eb="5">
      <t>ノ</t>
    </rPh>
    <rPh sb="6" eb="8">
      <t>コクドウ</t>
    </rPh>
    <rPh sb="10" eb="11">
      <t>ゴウ</t>
    </rPh>
    <rPh sb="11" eb="13">
      <t>イホク</t>
    </rPh>
    <phoneticPr fontId="2"/>
  </si>
  <si>
    <t>母代寺、中町</t>
    <phoneticPr fontId="2"/>
  </si>
  <si>
    <t>洞ヶ島、寿、中水道、相模、吉田、愛宕4、愛宕山南、入明</t>
    <rPh sb="0" eb="1">
      <t>ホラ</t>
    </rPh>
    <rPh sb="2" eb="3">
      <t>シマ</t>
    </rPh>
    <rPh sb="4" eb="5">
      <t>コトブキ</t>
    </rPh>
    <rPh sb="6" eb="7">
      <t>ナカ</t>
    </rPh>
    <rPh sb="7" eb="9">
      <t>スイドウ</t>
    </rPh>
    <rPh sb="10" eb="12">
      <t>サガミ</t>
    </rPh>
    <rPh sb="13" eb="15">
      <t>ヨシダ</t>
    </rPh>
    <rPh sb="16" eb="18">
      <t>アタゴ</t>
    </rPh>
    <rPh sb="20" eb="23">
      <t>アタゴヤマ</t>
    </rPh>
    <rPh sb="23" eb="24">
      <t>ミナミ</t>
    </rPh>
    <rPh sb="25" eb="27">
      <t>イリアケ</t>
    </rPh>
    <phoneticPr fontId="2"/>
  </si>
  <si>
    <t>洞ヶ島、寿、中水道、相模、吉田、愛宕4、愛宕山南、入明⇒【ｵﾘｺﾐ城北販売所】へ　</t>
    <rPh sb="0" eb="1">
      <t>ホラ</t>
    </rPh>
    <rPh sb="2" eb="3">
      <t>シマ</t>
    </rPh>
    <rPh sb="4" eb="5">
      <t>コトブキ</t>
    </rPh>
    <rPh sb="6" eb="7">
      <t>ナカ</t>
    </rPh>
    <rPh sb="7" eb="9">
      <t>スイドウ</t>
    </rPh>
    <rPh sb="10" eb="12">
      <t>サガミ</t>
    </rPh>
    <rPh sb="13" eb="15">
      <t>ヨシダ</t>
    </rPh>
    <rPh sb="16" eb="18">
      <t>アタゴ</t>
    </rPh>
    <rPh sb="25" eb="27">
      <t>イリアケ</t>
    </rPh>
    <rPh sb="33" eb="35">
      <t>ジョウホク</t>
    </rPh>
    <rPh sb="35" eb="37">
      <t>ハンバイ</t>
    </rPh>
    <rPh sb="37" eb="38">
      <t>ショ</t>
    </rPh>
    <phoneticPr fontId="2"/>
  </si>
  <si>
    <t>廿代、愛宕、相生、はりまや町3、【新本町2、愛宕3、栄田】の一部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</si>
</sst>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\(#,###\);\(\-#,###\)"/>
    <numFmt numFmtId="178" formatCode="#,##0_);[Red]\(#,##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 Demibold"/>
      <family val="1"/>
      <charset val="128"/>
    </font>
    <font>
      <sz val="9"/>
      <name val="游明朝 Demibold"/>
      <family val="1"/>
      <charset val="128"/>
    </font>
    <font>
      <sz val="22"/>
      <name val="游明朝 Demibold"/>
      <family val="1"/>
      <charset val="128"/>
    </font>
    <font>
      <b/>
      <sz val="14"/>
      <name val="游明朝 Demibold"/>
      <family val="1"/>
      <charset val="128"/>
    </font>
    <font>
      <b/>
      <sz val="11"/>
      <name val="游明朝 Demibold"/>
      <family val="1"/>
      <charset val="128"/>
    </font>
    <font>
      <b/>
      <sz val="9"/>
      <name val="游明朝 Demibold"/>
      <family val="1"/>
      <charset val="128"/>
    </font>
    <font>
      <b/>
      <sz val="12"/>
      <name val="游明朝 Demibold"/>
      <family val="1"/>
      <charset val="128"/>
    </font>
    <font>
      <sz val="10"/>
      <name val="游明朝 Demibold"/>
      <family val="1"/>
      <charset val="128"/>
    </font>
    <font>
      <sz val="11"/>
      <color indexed="8"/>
      <name val="游明朝 Demibold"/>
      <family val="1"/>
      <charset val="128"/>
    </font>
    <font>
      <sz val="10.5"/>
      <name val="游明朝 Demibold"/>
      <family val="1"/>
      <charset val="128"/>
    </font>
    <font>
      <sz val="9.5"/>
      <name val="游明朝 Demibold"/>
      <family val="1"/>
      <charset val="128"/>
    </font>
    <font>
      <b/>
      <sz val="11.5"/>
      <name val="游明朝 Demibold"/>
      <family val="1"/>
      <charset val="128"/>
    </font>
    <font>
      <b/>
      <sz val="12.5"/>
      <name val="游明朝 Demibold"/>
      <family val="1"/>
      <charset val="128"/>
    </font>
    <font>
      <sz val="12"/>
      <name val="游明朝 Demibold"/>
      <family val="1"/>
      <charset val="128"/>
    </font>
    <font>
      <b/>
      <sz val="12"/>
      <color indexed="9"/>
      <name val="Yu Gothic UI Semibold"/>
      <family val="3"/>
      <charset val="128"/>
    </font>
    <font>
      <b/>
      <sz val="11"/>
      <color indexed="9"/>
      <name val="Yu Gothic UI Semibold"/>
      <family val="3"/>
      <charset val="128"/>
    </font>
    <font>
      <b/>
      <sz val="16"/>
      <color indexed="9"/>
      <name val="Yu Gothic UI Semibold"/>
      <family val="3"/>
      <charset val="128"/>
    </font>
    <font>
      <b/>
      <sz val="11"/>
      <name val="Yu Gothic UI Semibold"/>
      <family val="3"/>
      <charset val="128"/>
    </font>
    <font>
      <b/>
      <sz val="11"/>
      <color indexed="9"/>
      <name val="メイリオ"/>
      <family val="3"/>
      <charset val="128"/>
    </font>
    <font>
      <b/>
      <sz val="12"/>
      <color indexed="9"/>
      <name val="メイリオ"/>
      <family val="3"/>
      <charset val="128"/>
    </font>
    <font>
      <sz val="9"/>
      <color indexed="8"/>
      <name val="游明朝 Demibold"/>
      <family val="1"/>
      <charset val="128"/>
    </font>
    <font>
      <sz val="8"/>
      <name val="游明朝 Demibold"/>
      <family val="1"/>
      <charset val="128"/>
    </font>
    <font>
      <b/>
      <sz val="28"/>
      <name val="游ゴシック"/>
      <family val="3"/>
      <charset val="128"/>
    </font>
    <font>
      <b/>
      <u val="double"/>
      <sz val="28"/>
      <name val="游ゴシック"/>
      <family val="3"/>
      <charset val="128"/>
    </font>
    <font>
      <b/>
      <sz val="14"/>
      <color indexed="62"/>
      <name val="游明朝 Demibold"/>
      <family val="1"/>
      <charset val="128"/>
    </font>
    <font>
      <b/>
      <sz val="14"/>
      <color indexed="12"/>
      <name val="游明朝 Demibold"/>
      <family val="1"/>
      <charset val="128"/>
    </font>
    <font>
      <b/>
      <sz val="16"/>
      <name val="游明朝 Demibold"/>
      <family val="1"/>
      <charset val="128"/>
    </font>
    <font>
      <sz val="8.5"/>
      <name val="游明朝 Demibold"/>
      <family val="1"/>
      <charset val="128"/>
    </font>
    <font>
      <sz val="11"/>
      <color theme="1"/>
      <name val="游明朝 Demibold"/>
      <family val="1"/>
      <charset val="128"/>
    </font>
    <font>
      <sz val="10"/>
      <color theme="1"/>
      <name val="游明朝 Demibold"/>
      <family val="1"/>
      <charset val="128"/>
    </font>
    <font>
      <sz val="10.5"/>
      <color theme="1"/>
      <name val="游明朝 Demibold"/>
      <family val="1"/>
      <charset val="128"/>
    </font>
    <font>
      <sz val="12"/>
      <color theme="1"/>
      <name val="游明朝 Demibold"/>
      <family val="1"/>
      <charset val="128"/>
    </font>
    <font>
      <b/>
      <sz val="14"/>
      <color rgb="FF2706EA"/>
      <name val="游明朝 Demibold"/>
      <family val="1"/>
      <charset val="128"/>
    </font>
    <font>
      <b/>
      <sz val="16"/>
      <color theme="0"/>
      <name val="Yu Gothic UI Semibold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>
      <alignment vertical="center" shrinkToFit="1"/>
    </xf>
    <xf numFmtId="49" fontId="3" fillId="0" borderId="2" xfId="0" applyNumberFormat="1" applyFont="1" applyBorder="1" applyAlignment="1" applyProtection="1">
      <alignment horizontal="left" vertical="center" shrinkToFit="1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49" fontId="31" fillId="0" borderId="5" xfId="0" applyNumberFormat="1" applyFont="1" applyBorder="1" applyAlignment="1" applyProtection="1">
      <alignment horizontal="left" vertical="center" shrinkToFit="1"/>
      <protection locked="0"/>
    </xf>
    <xf numFmtId="49" fontId="31" fillId="0" borderId="6" xfId="0" applyNumberFormat="1" applyFont="1" applyBorder="1" applyAlignment="1" applyProtection="1">
      <alignment horizontal="left" vertical="center" shrinkToFit="1"/>
      <protection locked="0"/>
    </xf>
    <xf numFmtId="49" fontId="3" fillId="0" borderId="5" xfId="0" applyNumberFormat="1" applyFont="1" applyBorder="1" applyAlignment="1">
      <alignment horizontal="left" shrinkToFit="1"/>
    </xf>
    <xf numFmtId="49" fontId="3" fillId="0" borderId="6" xfId="0" applyNumberFormat="1" applyFont="1" applyBorder="1" applyAlignment="1">
      <alignment horizontal="left" shrinkToFit="1"/>
    </xf>
    <xf numFmtId="49" fontId="3" fillId="0" borderId="3" xfId="0" applyNumberFormat="1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>
      <alignment shrinkToFit="1"/>
    </xf>
    <xf numFmtId="176" fontId="10" fillId="0" borderId="4" xfId="0" applyNumberFormat="1" applyFont="1" applyBorder="1" applyAlignment="1">
      <alignment horizontal="right" shrinkToFit="1"/>
    </xf>
    <xf numFmtId="49" fontId="10" fillId="0" borderId="5" xfId="0" applyNumberFormat="1" applyFont="1" applyBorder="1" applyAlignment="1" applyProtection="1">
      <alignment horizontal="left" shrinkToFit="1"/>
      <protection locked="0"/>
    </xf>
    <xf numFmtId="49" fontId="10" fillId="0" borderId="6" xfId="0" applyNumberFormat="1" applyFont="1" applyBorder="1" applyAlignment="1" applyProtection="1">
      <alignment horizontal="left" shrinkToFit="1"/>
      <protection locked="0"/>
    </xf>
    <xf numFmtId="177" fontId="10" fillId="0" borderId="4" xfId="0" applyNumberFormat="1" applyFont="1" applyBorder="1" applyAlignment="1">
      <alignment horizontal="right" shrinkToFit="1"/>
    </xf>
    <xf numFmtId="49" fontId="10" fillId="0" borderId="5" xfId="0" applyNumberFormat="1" applyFont="1" applyBorder="1" applyAlignment="1">
      <alignment horizontal="left" shrinkToFit="1"/>
    </xf>
    <xf numFmtId="49" fontId="10" fillId="0" borderId="6" xfId="0" applyNumberFormat="1" applyFont="1" applyBorder="1" applyAlignment="1">
      <alignment horizontal="left" shrinkToFit="1"/>
    </xf>
    <xf numFmtId="0" fontId="10" fillId="0" borderId="7" xfId="0" applyFont="1" applyBorder="1" applyAlignment="1">
      <alignment shrinkToFit="1"/>
    </xf>
    <xf numFmtId="49" fontId="10" fillId="0" borderId="8" xfId="0" applyNumberFormat="1" applyFont="1" applyBorder="1" applyAlignment="1" applyProtection="1">
      <alignment horizontal="left" shrinkToFit="1"/>
      <protection locked="0"/>
    </xf>
    <xf numFmtId="49" fontId="10" fillId="0" borderId="9" xfId="0" applyNumberFormat="1" applyFont="1" applyBorder="1" applyAlignment="1" applyProtection="1">
      <alignment horizontal="left" shrinkToFit="1"/>
      <protection locked="0"/>
    </xf>
    <xf numFmtId="0" fontId="10" fillId="0" borderId="10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0" fontId="10" fillId="0" borderId="11" xfId="0" applyFont="1" applyBorder="1" applyAlignment="1">
      <alignment shrinkToFit="1"/>
    </xf>
    <xf numFmtId="176" fontId="10" fillId="0" borderId="11" xfId="0" applyNumberFormat="1" applyFont="1" applyBorder="1" applyAlignment="1">
      <alignment horizontal="right" shrinkToFit="1"/>
    </xf>
    <xf numFmtId="0" fontId="10" fillId="0" borderId="11" xfId="0" applyFont="1" applyBorder="1" applyAlignment="1">
      <alignment vertical="center" shrinkToFit="1"/>
    </xf>
    <xf numFmtId="177" fontId="10" fillId="0" borderId="11" xfId="0" applyNumberFormat="1" applyFont="1" applyBorder="1" applyAlignment="1">
      <alignment horizontal="right" vertical="center" shrinkToFit="1"/>
    </xf>
    <xf numFmtId="49" fontId="10" fillId="0" borderId="5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2" xfId="0" applyFont="1" applyBorder="1" applyAlignment="1">
      <alignment shrinkToFit="1"/>
    </xf>
    <xf numFmtId="177" fontId="10" fillId="0" borderId="2" xfId="0" applyNumberFormat="1" applyFont="1" applyBorder="1" applyAlignment="1">
      <alignment horizontal="right" shrinkToFit="1"/>
    </xf>
    <xf numFmtId="49" fontId="3" fillId="0" borderId="8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49" fontId="3" fillId="0" borderId="12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shrinkToFit="1"/>
    </xf>
    <xf numFmtId="176" fontId="4" fillId="0" borderId="4" xfId="0" applyNumberFormat="1" applyFont="1" applyBorder="1" applyAlignment="1">
      <alignment horizontal="right" shrinkToFit="1"/>
    </xf>
    <xf numFmtId="49" fontId="3" fillId="0" borderId="5" xfId="0" applyNumberFormat="1" applyFont="1" applyBorder="1" applyAlignment="1" applyProtection="1">
      <alignment horizontal="left" shrinkToFit="1"/>
      <protection locked="0"/>
    </xf>
    <xf numFmtId="49" fontId="3" fillId="0" borderId="6" xfId="0" applyNumberFormat="1" applyFont="1" applyBorder="1" applyAlignment="1" applyProtection="1">
      <alignment horizontal="left" shrinkToFit="1"/>
      <protection locked="0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9" fontId="32" fillId="0" borderId="5" xfId="0" applyNumberFormat="1" applyFont="1" applyBorder="1" applyAlignment="1" applyProtection="1">
      <alignment horizontal="left" vertical="center" shrinkToFit="1"/>
      <protection locked="0"/>
    </xf>
    <xf numFmtId="49" fontId="32" fillId="0" borderId="9" xfId="0" applyNumberFormat="1" applyFont="1" applyBorder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horizontal="left" vertical="center" shrinkToFit="1"/>
      <protection locked="0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49" fontId="32" fillId="0" borderId="5" xfId="0" applyNumberFormat="1" applyFont="1" applyBorder="1" applyAlignment="1">
      <alignment horizontal="left" vertical="center" shrinkToFit="1"/>
    </xf>
    <xf numFmtId="49" fontId="32" fillId="0" borderId="6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shrinkToFit="1"/>
    </xf>
    <xf numFmtId="49" fontId="12" fillId="0" borderId="2" xfId="0" applyNumberFormat="1" applyFont="1" applyBorder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vertical="center" wrapText="1" shrinkToFit="1"/>
      <protection locked="0"/>
    </xf>
    <xf numFmtId="49" fontId="12" fillId="0" borderId="14" xfId="0" applyNumberFormat="1" applyFont="1" applyBorder="1" applyAlignment="1" applyProtection="1">
      <alignment vertical="center" wrapText="1" shrinkToFit="1"/>
      <protection locked="0"/>
    </xf>
    <xf numFmtId="49" fontId="33" fillId="0" borderId="2" xfId="0" applyNumberFormat="1" applyFont="1" applyBorder="1" applyAlignment="1" applyProtection="1">
      <alignment horizontal="left" vertical="center" shrinkToFit="1"/>
      <protection locked="0"/>
    </xf>
    <xf numFmtId="49" fontId="13" fillId="0" borderId="13" xfId="0" applyNumberFormat="1" applyFont="1" applyBorder="1" applyAlignment="1" applyProtection="1">
      <alignment vertical="center" wrapText="1" shrinkToFit="1"/>
      <protection locked="0"/>
    </xf>
    <xf numFmtId="49" fontId="13" fillId="0" borderId="14" xfId="0" applyNumberFormat="1" applyFont="1" applyBorder="1" applyAlignment="1" applyProtection="1">
      <alignment vertical="center" wrapText="1" shrinkToFit="1"/>
      <protection locked="0"/>
    </xf>
    <xf numFmtId="176" fontId="16" fillId="0" borderId="1" xfId="0" applyNumberFormat="1" applyFont="1" applyBorder="1" applyAlignment="1">
      <alignment horizontal="right" vertical="center" shrinkToFit="1"/>
    </xf>
    <xf numFmtId="176" fontId="16" fillId="0" borderId="2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0" fontId="16" fillId="0" borderId="1" xfId="0" applyFont="1" applyBorder="1" applyAlignment="1">
      <alignment vertical="center" shrinkToFit="1"/>
    </xf>
    <xf numFmtId="176" fontId="16" fillId="0" borderId="7" xfId="0" applyNumberFormat="1" applyFont="1" applyBorder="1" applyAlignment="1">
      <alignment horizontal="right" shrinkToFit="1"/>
    </xf>
    <xf numFmtId="177" fontId="16" fillId="0" borderId="11" xfId="0" applyNumberFormat="1" applyFont="1" applyBorder="1" applyAlignment="1">
      <alignment horizontal="right" vertical="center" shrinkToFit="1"/>
    </xf>
    <xf numFmtId="176" fontId="16" fillId="0" borderId="4" xfId="0" applyNumberFormat="1" applyFont="1" applyBorder="1" applyAlignment="1">
      <alignment horizontal="right" vertical="center" shrinkToFit="1"/>
    </xf>
    <xf numFmtId="176" fontId="16" fillId="0" borderId="4" xfId="0" applyNumberFormat="1" applyFont="1" applyBorder="1" applyAlignment="1">
      <alignment horizontal="right" shrinkToFit="1"/>
    </xf>
    <xf numFmtId="0" fontId="16" fillId="0" borderId="11" xfId="0" applyFont="1" applyBorder="1" applyAlignment="1">
      <alignment shrinkToFit="1"/>
    </xf>
    <xf numFmtId="177" fontId="16" fillId="0" borderId="4" xfId="0" applyNumberFormat="1" applyFont="1" applyBorder="1" applyAlignment="1">
      <alignment horizontal="right"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vertical="center"/>
    </xf>
    <xf numFmtId="0" fontId="16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0" fontId="34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shrinkToFit="1"/>
    </xf>
    <xf numFmtId="0" fontId="34" fillId="0" borderId="13" xfId="0" applyFont="1" applyBorder="1" applyAlignment="1">
      <alignment vertical="center" shrinkToFit="1"/>
    </xf>
    <xf numFmtId="0" fontId="34" fillId="0" borderId="14" xfId="0" applyFont="1" applyBorder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49" fontId="3" fillId="0" borderId="13" xfId="0" applyNumberFormat="1" applyFont="1" applyBorder="1" applyAlignment="1" applyProtection="1">
      <alignment vertical="center" wrapText="1" shrinkToFit="1"/>
      <protection locked="0"/>
    </xf>
    <xf numFmtId="49" fontId="3" fillId="0" borderId="14" xfId="0" applyNumberFormat="1" applyFont="1" applyBorder="1" applyAlignment="1" applyProtection="1">
      <alignment vertical="center" wrapText="1" shrinkToFit="1"/>
      <protection locked="0"/>
    </xf>
    <xf numFmtId="49" fontId="3" fillId="0" borderId="13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13" xfId="0" applyNumberFormat="1" applyFont="1" applyBorder="1" applyAlignment="1" applyProtection="1">
      <alignment vertical="center" wrapText="1"/>
      <protection locked="0"/>
    </xf>
    <xf numFmtId="49" fontId="3" fillId="0" borderId="14" xfId="0" applyNumberFormat="1" applyFont="1" applyBorder="1" applyAlignment="1" applyProtection="1">
      <alignment vertical="center" wrapText="1"/>
      <protection locked="0"/>
    </xf>
    <xf numFmtId="49" fontId="31" fillId="0" borderId="13" xfId="0" applyNumberFormat="1" applyFont="1" applyBorder="1" applyAlignment="1" applyProtection="1">
      <alignment vertical="center" wrapText="1" shrinkToFit="1"/>
      <protection locked="0"/>
    </xf>
    <xf numFmtId="49" fontId="31" fillId="0" borderId="14" xfId="0" applyNumberFormat="1" applyFont="1" applyBorder="1" applyAlignment="1" applyProtection="1">
      <alignment vertical="center" wrapText="1" shrinkToFit="1"/>
      <protection locked="0"/>
    </xf>
    <xf numFmtId="0" fontId="3" fillId="0" borderId="2" xfId="0" applyFont="1" applyBorder="1" applyAlignment="1">
      <alignment vertical="center" shrinkToFit="1"/>
    </xf>
    <xf numFmtId="0" fontId="16" fillId="0" borderId="13" xfId="0" applyFont="1" applyBorder="1" applyAlignment="1">
      <alignment vertical="center" wrapText="1" shrinkToFit="1"/>
    </xf>
    <xf numFmtId="49" fontId="3" fillId="0" borderId="12" xfId="0" applyNumberFormat="1" applyFont="1" applyBorder="1" applyAlignment="1" applyProtection="1">
      <alignment vertical="center" wrapText="1" shrinkToFit="1"/>
      <protection locked="0"/>
    </xf>
    <xf numFmtId="49" fontId="3" fillId="0" borderId="15" xfId="0" applyNumberFormat="1" applyFont="1" applyBorder="1" applyAlignment="1" applyProtection="1">
      <alignment vertical="center" wrapText="1" shrinkToFit="1"/>
      <protection locked="0"/>
    </xf>
    <xf numFmtId="49" fontId="13" fillId="0" borderId="4" xfId="0" applyNumberFormat="1" applyFont="1" applyBorder="1" applyAlignment="1" applyProtection="1">
      <alignment vertical="center" wrapText="1" shrinkToFit="1"/>
      <protection locked="0"/>
    </xf>
    <xf numFmtId="0" fontId="24" fillId="0" borderId="14" xfId="0" applyFont="1" applyBorder="1" applyAlignment="1">
      <alignment vertical="center" wrapText="1" shrinkToFit="1"/>
    </xf>
    <xf numFmtId="0" fontId="9" fillId="0" borderId="16" xfId="0" applyFont="1" applyBorder="1" applyAlignment="1" applyProtection="1">
      <alignment horizontal="left" shrinkToFit="1"/>
      <protection hidden="1"/>
    </xf>
    <xf numFmtId="176" fontId="16" fillId="0" borderId="13" xfId="0" applyNumberFormat="1" applyFont="1" applyBorder="1" applyAlignment="1">
      <alignment horizontal="right" vertical="center" shrinkToFit="1"/>
    </xf>
    <xf numFmtId="49" fontId="31" fillId="0" borderId="3" xfId="0" applyNumberFormat="1" applyFont="1" applyBorder="1" applyAlignment="1" applyProtection="1">
      <alignment horizontal="left" vertical="center" shrinkToFit="1"/>
      <protection locked="0"/>
    </xf>
    <xf numFmtId="49" fontId="31" fillId="0" borderId="17" xfId="0" applyNumberFormat="1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>
      <alignment vertical="center" shrinkToFit="1"/>
    </xf>
    <xf numFmtId="0" fontId="3" fillId="0" borderId="5" xfId="0" applyFont="1" applyBorder="1"/>
    <xf numFmtId="0" fontId="3" fillId="0" borderId="6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1" xfId="0" applyFont="1" applyBorder="1"/>
    <xf numFmtId="0" fontId="3" fillId="0" borderId="4" xfId="0" applyFont="1" applyBorder="1"/>
    <xf numFmtId="176" fontId="10" fillId="0" borderId="13" xfId="0" applyNumberFormat="1" applyFont="1" applyBorder="1" applyAlignment="1">
      <alignment horizontal="right" vertical="center" shrinkToFit="1"/>
    </xf>
    <xf numFmtId="0" fontId="4" fillId="0" borderId="4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8" xfId="0" applyFont="1" applyBorder="1"/>
    <xf numFmtId="0" fontId="4" fillId="0" borderId="6" xfId="0" applyFont="1" applyBorder="1"/>
    <xf numFmtId="0" fontId="4" fillId="0" borderId="20" xfId="0" applyFont="1" applyBorder="1"/>
    <xf numFmtId="49" fontId="4" fillId="2" borderId="14" xfId="0" applyNumberFormat="1" applyFont="1" applyFill="1" applyBorder="1" applyAlignment="1" applyProtection="1">
      <alignment vertical="center" wrapText="1" shrinkToFit="1"/>
      <protection locked="0"/>
    </xf>
    <xf numFmtId="0" fontId="25" fillId="0" borderId="0" xfId="0" applyFont="1"/>
    <xf numFmtId="0" fontId="3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29" fillId="0" borderId="0" xfId="0" applyFont="1"/>
    <xf numFmtId="0" fontId="9" fillId="0" borderId="0" xfId="0" applyFont="1"/>
    <xf numFmtId="0" fontId="22" fillId="3" borderId="21" xfId="0" applyFont="1" applyFill="1" applyBorder="1" applyAlignment="1">
      <alignment horizontal="center" vertical="center" shrinkToFit="1"/>
    </xf>
    <xf numFmtId="0" fontId="17" fillId="3" borderId="32" xfId="0" applyFont="1" applyFill="1" applyBorder="1" applyAlignment="1">
      <alignment horizontal="center" vertical="center" shrinkToFit="1"/>
    </xf>
    <xf numFmtId="0" fontId="20" fillId="3" borderId="22" xfId="0" applyFont="1" applyFill="1" applyBorder="1"/>
    <xf numFmtId="0" fontId="22" fillId="3" borderId="33" xfId="0" applyFont="1" applyFill="1" applyBorder="1" applyAlignment="1">
      <alignment horizontal="center" vertical="center" shrinkToFit="1"/>
    </xf>
    <xf numFmtId="0" fontId="22" fillId="3" borderId="18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176" fontId="17" fillId="3" borderId="32" xfId="0" applyNumberFormat="1" applyFont="1" applyFill="1" applyBorder="1" applyAlignment="1">
      <alignment horizontal="center" vertical="center" shrinkToFit="1"/>
    </xf>
    <xf numFmtId="176" fontId="19" fillId="3" borderId="22" xfId="0" applyNumberFormat="1" applyFont="1" applyFill="1" applyBorder="1" applyAlignment="1">
      <alignment horizontal="left" vertical="center" indent="1" shrinkToFit="1"/>
    </xf>
    <xf numFmtId="0" fontId="21" fillId="3" borderId="21" xfId="0" applyFont="1" applyFill="1" applyBorder="1" applyAlignment="1">
      <alignment horizontal="center" vertical="center" shrinkToFit="1"/>
    </xf>
    <xf numFmtId="38" fontId="19" fillId="3" borderId="23" xfId="1" applyFont="1" applyFill="1" applyBorder="1" applyAlignment="1">
      <alignment horizontal="left" vertical="center" indent="1" shrinkToFit="1"/>
    </xf>
    <xf numFmtId="0" fontId="22" fillId="3" borderId="34" xfId="0" applyFont="1" applyFill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 applyProtection="1">
      <alignment vertical="center" shrinkToFit="1"/>
      <protection locked="0"/>
    </xf>
    <xf numFmtId="49" fontId="3" fillId="0" borderId="17" xfId="0" applyNumberFormat="1" applyFont="1" applyBorder="1" applyAlignment="1" applyProtection="1">
      <alignment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3" fillId="0" borderId="13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3" fontId="3" fillId="0" borderId="15" xfId="0" applyNumberFormat="1" applyFont="1" applyBorder="1" applyAlignment="1" applyProtection="1">
      <alignment horizontal="center" vertical="center"/>
      <protection locked="0"/>
    </xf>
    <xf numFmtId="49" fontId="31" fillId="0" borderId="9" xfId="0" applyNumberFormat="1" applyFont="1" applyBorder="1" applyAlignment="1" applyProtection="1">
      <alignment horizontal="center" vertical="center"/>
      <protection locked="0"/>
    </xf>
    <xf numFmtId="3" fontId="31" fillId="0" borderId="15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3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3" fontId="31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vertical="center" wrapText="1" shrinkToFit="1"/>
      <protection locked="0"/>
    </xf>
    <xf numFmtId="49" fontId="3" fillId="0" borderId="9" xfId="0" applyNumberFormat="1" applyFont="1" applyBorder="1" applyAlignment="1" applyProtection="1">
      <alignment vertical="center" wrapText="1" shrinkToFit="1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 shrinkToFit="1"/>
      <protection locked="0"/>
    </xf>
    <xf numFmtId="49" fontId="31" fillId="0" borderId="24" xfId="0" applyNumberFormat="1" applyFont="1" applyBorder="1" applyAlignment="1" applyProtection="1">
      <alignment vertical="center" shrinkToFit="1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6" xfId="0" applyNumberFormat="1" applyFont="1" applyBorder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vertical="center" shrinkToFit="1"/>
      <protection locked="0"/>
    </xf>
    <xf numFmtId="49" fontId="3" fillId="0" borderId="12" xfId="0" applyNumberFormat="1" applyFont="1" applyBorder="1" applyAlignment="1" applyProtection="1">
      <alignment vertical="center" shrinkToFit="1"/>
      <protection locked="0"/>
    </xf>
    <xf numFmtId="176" fontId="16" fillId="0" borderId="2" xfId="0" applyNumberFormat="1" applyFont="1" applyBorder="1" applyAlignment="1">
      <alignment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49" fontId="3" fillId="0" borderId="9" xfId="0" applyNumberFormat="1" applyFont="1" applyBorder="1" applyAlignment="1" applyProtection="1">
      <alignment vertical="center"/>
      <protection locked="0"/>
    </xf>
    <xf numFmtId="49" fontId="10" fillId="0" borderId="25" xfId="0" applyNumberFormat="1" applyFont="1" applyBorder="1" applyAlignment="1" applyProtection="1">
      <alignment shrinkToFit="1"/>
      <protection locked="0"/>
    </xf>
    <xf numFmtId="178" fontId="3" fillId="0" borderId="15" xfId="0" applyNumberFormat="1" applyFont="1" applyBorder="1" applyAlignment="1" applyProtection="1">
      <alignment horizontal="center" vertical="center" shrinkToFit="1"/>
      <protection locked="0"/>
    </xf>
    <xf numFmtId="178" fontId="3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left"/>
      <protection hidden="1"/>
    </xf>
    <xf numFmtId="0" fontId="3" fillId="0" borderId="16" xfId="0" applyFont="1" applyBorder="1"/>
    <xf numFmtId="0" fontId="8" fillId="0" borderId="24" xfId="0" applyFont="1" applyBorder="1"/>
    <xf numFmtId="0" fontId="9" fillId="0" borderId="5" xfId="0" applyFont="1" applyBorder="1"/>
    <xf numFmtId="0" fontId="8" fillId="0" borderId="6" xfId="0" applyFont="1" applyBorder="1"/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14" fillId="0" borderId="5" xfId="0" applyFont="1" applyBorder="1"/>
    <xf numFmtId="0" fontId="7" fillId="0" borderId="6" xfId="0" applyFont="1" applyBorder="1"/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 shrinkToFit="1"/>
    </xf>
    <xf numFmtId="0" fontId="7" fillId="0" borderId="5" xfId="0" applyFont="1" applyBorder="1"/>
    <xf numFmtId="0" fontId="14" fillId="0" borderId="0" xfId="0" applyFont="1"/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3" fillId="0" borderId="18" xfId="0" applyNumberFormat="1" applyFont="1" applyBorder="1" applyAlignment="1" applyProtection="1">
      <alignment vertical="center" shrinkToFit="1"/>
      <protection locked="0"/>
    </xf>
    <xf numFmtId="49" fontId="3" fillId="0" borderId="20" xfId="0" applyNumberFormat="1" applyFont="1" applyBorder="1" applyAlignment="1" applyProtection="1">
      <alignment vertical="center" shrinkToFit="1"/>
      <protection locked="0"/>
    </xf>
    <xf numFmtId="49" fontId="30" fillId="2" borderId="4" xfId="0" applyNumberFormat="1" applyFont="1" applyFill="1" applyBorder="1" applyAlignment="1" applyProtection="1">
      <alignment vertical="center" wrapText="1" shrinkToFit="1"/>
      <protection locked="0"/>
    </xf>
    <xf numFmtId="0" fontId="16" fillId="2" borderId="13" xfId="0" applyFont="1" applyFill="1" applyBorder="1" applyAlignment="1">
      <alignment horizontal="left" vertical="center" shrinkToFit="1"/>
    </xf>
    <xf numFmtId="0" fontId="16" fillId="2" borderId="14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wrapText="1" shrinkToFit="1"/>
    </xf>
    <xf numFmtId="0" fontId="16" fillId="0" borderId="14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wrapText="1" shrinkToFit="1"/>
    </xf>
    <xf numFmtId="176" fontId="16" fillId="0" borderId="13" xfId="0" applyNumberFormat="1" applyFont="1" applyBorder="1" applyAlignment="1">
      <alignment horizontal="right" vertical="center" shrinkToFit="1"/>
    </xf>
    <xf numFmtId="176" fontId="16" fillId="0" borderId="14" xfId="0" applyNumberFormat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49" fontId="3" fillId="0" borderId="3" xfId="0" applyNumberFormat="1" applyFont="1" applyBorder="1" applyAlignment="1" applyProtection="1">
      <alignment horizontal="left" vertical="center" shrinkToFit="1"/>
      <protection locked="0"/>
    </xf>
    <xf numFmtId="49" fontId="3" fillId="0" borderId="17" xfId="0" applyNumberFormat="1" applyFont="1" applyBorder="1" applyAlignment="1" applyProtection="1">
      <alignment horizontal="left" vertical="center" shrinkToFit="1"/>
      <protection locked="0"/>
    </xf>
    <xf numFmtId="176" fontId="16" fillId="0" borderId="2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49" fontId="31" fillId="0" borderId="8" xfId="0" applyNumberFormat="1" applyFont="1" applyBorder="1" applyAlignment="1" applyProtection="1">
      <alignment horizontal="left" vertical="center"/>
      <protection locked="0"/>
    </xf>
    <xf numFmtId="49" fontId="31" fillId="0" borderId="12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49" fontId="3" fillId="0" borderId="12" xfId="0" applyNumberFormat="1" applyFont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 applyProtection="1">
      <alignment horizontal="left" vertical="center" shrinkToFit="1"/>
      <protection locked="0"/>
    </xf>
    <xf numFmtId="49" fontId="31" fillId="0" borderId="8" xfId="0" applyNumberFormat="1" applyFont="1" applyBorder="1" applyAlignment="1" applyProtection="1">
      <alignment horizontal="left" vertical="center" shrinkToFit="1"/>
      <protection locked="0"/>
    </xf>
    <xf numFmtId="49" fontId="31" fillId="0" borderId="9" xfId="0" applyNumberFormat="1" applyFont="1" applyBorder="1" applyAlignment="1" applyProtection="1">
      <alignment horizontal="left" vertical="center" shrinkToFit="1"/>
      <protection locked="0"/>
    </xf>
    <xf numFmtId="49" fontId="31" fillId="0" borderId="12" xfId="0" applyNumberFormat="1" applyFont="1" applyBorder="1" applyAlignment="1" applyProtection="1">
      <alignment horizontal="left" vertical="center" shrinkToFit="1"/>
      <protection locked="0"/>
    </xf>
    <xf numFmtId="49" fontId="31" fillId="0" borderId="15" xfId="0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left" vertical="center" shrinkToFit="1"/>
    </xf>
    <xf numFmtId="49" fontId="3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5" xfId="0" applyNumberFormat="1" applyFont="1" applyBorder="1" applyAlignment="1" applyProtection="1">
      <alignment horizontal="left" vertical="center" shrinkToFit="1"/>
      <protection locked="0"/>
    </xf>
    <xf numFmtId="49" fontId="3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9" xfId="0" applyNumberFormat="1" applyFont="1" applyBorder="1" applyAlignment="1" applyProtection="1">
      <alignment horizontal="center" vertical="center" wrapText="1" shrinkToFit="1"/>
      <protection locked="0"/>
    </xf>
    <xf numFmtId="176" fontId="16" fillId="0" borderId="1" xfId="0" applyNumberFormat="1" applyFont="1" applyBorder="1" applyAlignment="1">
      <alignment horizontal="right" vertical="center" shrinkToFit="1"/>
    </xf>
    <xf numFmtId="0" fontId="16" fillId="0" borderId="1" xfId="0" applyFont="1" applyBorder="1" applyAlignment="1">
      <alignment horizontal="left" vertical="center" shrinkToFit="1"/>
    </xf>
    <xf numFmtId="176" fontId="19" fillId="3" borderId="23" xfId="0" applyNumberFormat="1" applyFont="1" applyFill="1" applyBorder="1" applyAlignment="1">
      <alignment horizontal="left" vertical="center" indent="1" shrinkToFit="1"/>
    </xf>
    <xf numFmtId="176" fontId="19" fillId="3" borderId="22" xfId="0" applyNumberFormat="1" applyFont="1" applyFill="1" applyBorder="1" applyAlignment="1">
      <alignment horizontal="left" vertical="center" indent="1" shrinkToFit="1"/>
    </xf>
    <xf numFmtId="49" fontId="3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12" xfId="0" applyNumberFormat="1" applyFont="1" applyBorder="1" applyAlignment="1">
      <alignment horizontal="left" vertical="center" shrinkToFit="1"/>
    </xf>
    <xf numFmtId="49" fontId="31" fillId="0" borderId="15" xfId="0" applyNumberFormat="1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49" fontId="31" fillId="0" borderId="3" xfId="0" applyNumberFormat="1" applyFont="1" applyBorder="1" applyAlignment="1" applyProtection="1">
      <alignment horizontal="left" vertical="center" shrinkToFit="1"/>
      <protection locked="0"/>
    </xf>
    <xf numFmtId="49" fontId="31" fillId="0" borderId="17" xfId="0" applyNumberFormat="1" applyFont="1" applyBorder="1" applyAlignment="1" applyProtection="1">
      <alignment horizontal="left" vertical="center" shrinkToFit="1"/>
      <protection locked="0"/>
    </xf>
    <xf numFmtId="0" fontId="16" fillId="0" borderId="28" xfId="0" applyFont="1" applyBorder="1" applyAlignment="1">
      <alignment horizontal="left" vertical="center" wrapText="1" shrinkToFit="1"/>
    </xf>
    <xf numFmtId="49" fontId="3" fillId="0" borderId="8" xfId="0" applyNumberFormat="1" applyFont="1" applyBorder="1" applyAlignment="1" applyProtection="1">
      <alignment horizontal="left" shrinkToFit="1"/>
      <protection locked="0"/>
    </xf>
    <xf numFmtId="49" fontId="3" fillId="0" borderId="9" xfId="0" applyNumberFormat="1" applyFont="1" applyBorder="1" applyAlignment="1" applyProtection="1">
      <alignment horizontal="left" shrinkToFit="1"/>
      <protection locked="0"/>
    </xf>
    <xf numFmtId="49" fontId="3" fillId="0" borderId="12" xfId="0" applyNumberFormat="1" applyFont="1" applyBorder="1" applyAlignment="1" applyProtection="1">
      <alignment horizontal="left" shrinkToFit="1"/>
      <protection locked="0"/>
    </xf>
    <xf numFmtId="49" fontId="3" fillId="0" borderId="15" xfId="0" applyNumberFormat="1" applyFont="1" applyBorder="1" applyAlignment="1" applyProtection="1">
      <alignment horizontal="left" shrinkToFit="1"/>
      <protection locked="0"/>
    </xf>
    <xf numFmtId="38" fontId="19" fillId="3" borderId="23" xfId="1" applyFont="1" applyFill="1" applyBorder="1" applyAlignment="1">
      <alignment horizontal="left" vertical="center" indent="1" shrinkToFit="1"/>
    </xf>
    <xf numFmtId="38" fontId="19" fillId="3" borderId="22" xfId="1" applyFont="1" applyFill="1" applyBorder="1" applyAlignment="1">
      <alignment horizontal="left" vertical="center" indent="1" shrinkToFit="1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16" fillId="2" borderId="13" xfId="0" applyNumberFormat="1" applyFont="1" applyFill="1" applyBorder="1" applyAlignment="1">
      <alignment horizontal="center" vertical="center" shrinkToFit="1"/>
    </xf>
    <xf numFmtId="176" fontId="16" fillId="2" borderId="14" xfId="0" applyNumberFormat="1" applyFont="1" applyFill="1" applyBorder="1" applyAlignment="1">
      <alignment horizontal="center" vertical="center" shrinkToFit="1"/>
    </xf>
    <xf numFmtId="176" fontId="16" fillId="0" borderId="28" xfId="0" applyNumberFormat="1" applyFont="1" applyBorder="1" applyAlignment="1">
      <alignment horizontal="right" vertical="center" shrinkToFit="1"/>
    </xf>
    <xf numFmtId="176" fontId="16" fillId="0" borderId="4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shrinkToFit="1"/>
    </xf>
    <xf numFmtId="49" fontId="3" fillId="0" borderId="17" xfId="0" applyNumberFormat="1" applyFont="1" applyBorder="1" applyAlignment="1">
      <alignment horizontal="left" shrinkToFit="1"/>
    </xf>
    <xf numFmtId="49" fontId="31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6" xfId="0" applyNumberFormat="1" applyFont="1" applyBorder="1" applyAlignment="1" applyProtection="1">
      <alignment horizontal="left" vertical="center" wrapText="1" shrinkToFit="1"/>
      <protection locked="0"/>
    </xf>
    <xf numFmtId="176" fontId="19" fillId="3" borderId="21" xfId="0" applyNumberFormat="1" applyFont="1" applyFill="1" applyBorder="1" applyAlignment="1">
      <alignment horizontal="center" vertical="center" shrinkToFit="1"/>
    </xf>
    <xf numFmtId="176" fontId="19" fillId="3" borderId="22" xfId="0" applyNumberFormat="1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26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3" xfId="0" applyNumberFormat="1" applyFont="1" applyBorder="1" applyAlignment="1" applyProtection="1">
      <alignment horizontal="left" shrinkToFit="1"/>
      <protection locked="0"/>
    </xf>
    <xf numFmtId="49" fontId="3" fillId="0" borderId="17" xfId="0" applyNumberFormat="1" applyFont="1" applyBorder="1" applyAlignment="1" applyProtection="1">
      <alignment horizontal="left" shrinkToFit="1"/>
      <protection locked="0"/>
    </xf>
    <xf numFmtId="49" fontId="31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shrinkToFit="1"/>
    </xf>
    <xf numFmtId="0" fontId="10" fillId="0" borderId="9" xfId="0" applyFont="1" applyBorder="1" applyAlignment="1">
      <alignment horizontal="left" shrinkToFit="1"/>
    </xf>
    <xf numFmtId="49" fontId="31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31" fillId="0" borderId="9" xfId="0" applyNumberFormat="1" applyFont="1" applyBorder="1" applyAlignment="1" applyProtection="1">
      <alignment horizontal="left" vertical="center" wrapText="1" shrinkToFit="1"/>
      <protection locked="0"/>
    </xf>
    <xf numFmtId="176" fontId="36" fillId="3" borderId="23" xfId="0" applyNumberFormat="1" applyFont="1" applyFill="1" applyBorder="1" applyAlignment="1">
      <alignment horizontal="left" vertical="center" indent="1" shrinkToFit="1"/>
    </xf>
    <xf numFmtId="176" fontId="36" fillId="3" borderId="22" xfId="0" applyNumberFormat="1" applyFont="1" applyFill="1" applyBorder="1" applyAlignment="1">
      <alignment horizontal="left" vertical="center" indent="1" shrinkToFit="1"/>
    </xf>
    <xf numFmtId="0" fontId="10" fillId="0" borderId="29" xfId="0" applyFont="1" applyBorder="1" applyAlignment="1">
      <alignment horizontal="center" shrinkToFit="1"/>
    </xf>
    <xf numFmtId="0" fontId="10" fillId="0" borderId="30" xfId="0" applyFont="1" applyBorder="1" applyAlignment="1">
      <alignment horizontal="center" shrinkToFit="1"/>
    </xf>
    <xf numFmtId="49" fontId="10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15" xfId="0" applyNumberFormat="1" applyFont="1" applyBorder="1" applyAlignment="1" applyProtection="1">
      <alignment horizontal="left" vertical="center" wrapText="1" shrinkToFit="1"/>
      <protection locked="0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49" fontId="32" fillId="0" borderId="31" xfId="0" applyNumberFormat="1" applyFont="1" applyBorder="1" applyAlignment="1" applyProtection="1">
      <alignment horizontal="left" vertical="center" shrinkToFit="1"/>
      <protection locked="0"/>
    </xf>
    <xf numFmtId="49" fontId="32" fillId="0" borderId="9" xfId="0" applyNumberFormat="1" applyFont="1" applyBorder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center" shrinkToFit="1"/>
      <protection locked="0"/>
    </xf>
    <xf numFmtId="49" fontId="10" fillId="0" borderId="6" xfId="0" applyNumberFormat="1" applyFont="1" applyBorder="1" applyAlignment="1" applyProtection="1">
      <alignment horizontal="center" shrinkToFit="1"/>
      <protection locked="0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49" fontId="31" fillId="0" borderId="27" xfId="0" applyNumberFormat="1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218107</xdr:colOff>
      <xdr:row>56</xdr:row>
      <xdr:rowOff>3544</xdr:rowOff>
    </xdr:from>
    <xdr:to>
      <xdr:col>13</xdr:col>
      <xdr:colOff>1627909</xdr:colOff>
      <xdr:row>58</xdr:row>
      <xdr:rowOff>17319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FD27C6-4E8D-D73A-F3B1-B06F5152D5F8}"/>
            </a:ext>
          </a:extLst>
        </xdr:cNvPr>
        <xdr:cNvSpPr>
          <a:spLocks noChangeArrowheads="1"/>
        </xdr:cNvSpPr>
      </xdr:nvSpPr>
      <xdr:spPr bwMode="auto">
        <a:xfrm>
          <a:off x="6937562" y="14723999"/>
          <a:ext cx="9843756" cy="481365"/>
        </a:xfrm>
        <a:prstGeom prst="flowChartAlternateProcess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第</a:t>
          </a:r>
          <a:r>
            <a:rPr lang="en-US" altLang="ja-JP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2</a:t>
          </a:r>
          <a:r>
            <a:rPr lang="ja-JP" altLang="en-US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土曜日を除く土曜日は、午前</a:t>
          </a:r>
          <a:r>
            <a:rPr lang="en-US" altLang="ja-JP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9</a:t>
          </a:r>
          <a:r>
            <a:rPr lang="ja-JP" altLang="en-US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時</a:t>
          </a:r>
          <a:r>
            <a:rPr lang="en-US" altLang="ja-JP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30</a:t>
          </a:r>
          <a:r>
            <a:rPr lang="ja-JP" altLang="en-US" sz="1400" b="1" i="0" u="none" strike="noStrike" baseline="0">
              <a:solidFill>
                <a:srgbClr val="FFFFFF"/>
              </a:solidFill>
              <a:latin typeface="游明朝 Demibold" panose="02020600000000000000" pitchFamily="18" charset="-128"/>
              <a:ea typeface="游明朝 Demibold" panose="02020600000000000000" pitchFamily="18" charset="-128"/>
            </a:rPr>
            <a:t>分までの搬入とさせていただきます。</a:t>
          </a:r>
          <a:r>
            <a:rPr lang="ja-JP" altLang="ja-JP" sz="1400" b="1" i="0" baseline="0">
              <a:solidFill>
                <a:schemeClr val="bg1"/>
              </a:solidFill>
              <a:effectLst/>
              <a:latin typeface="游明朝 Demibold" panose="02020600000000000000" pitchFamily="18" charset="-128"/>
              <a:ea typeface="游明朝 Demibold" panose="02020600000000000000" pitchFamily="18" charset="-128"/>
              <a:cs typeface="+mn-cs"/>
            </a:rPr>
            <a:t>なお、第</a:t>
          </a:r>
          <a:r>
            <a:rPr lang="en-US" altLang="ja-JP" sz="1400" b="1" i="0" baseline="0">
              <a:solidFill>
                <a:schemeClr val="bg1"/>
              </a:solidFill>
              <a:effectLst/>
              <a:latin typeface="游明朝 Demibold" panose="02020600000000000000" pitchFamily="18" charset="-128"/>
              <a:ea typeface="游明朝 Demibold" panose="02020600000000000000" pitchFamily="18" charset="-128"/>
              <a:cs typeface="+mn-cs"/>
            </a:rPr>
            <a:t>2</a:t>
          </a:r>
          <a:r>
            <a:rPr lang="ja-JP" altLang="ja-JP" sz="1400" b="1" i="0" baseline="0">
              <a:solidFill>
                <a:schemeClr val="bg1"/>
              </a:solidFill>
              <a:effectLst/>
              <a:latin typeface="游明朝 Demibold" panose="02020600000000000000" pitchFamily="18" charset="-128"/>
              <a:ea typeface="游明朝 Demibold" panose="02020600000000000000" pitchFamily="18" charset="-128"/>
              <a:cs typeface="+mn-cs"/>
            </a:rPr>
            <a:t>土曜日は休業日です。</a:t>
          </a:r>
          <a:endParaRPr lang="ja-JP" altLang="en-US" sz="2400" b="1" i="0" u="none" strike="noStrike" baseline="0">
            <a:solidFill>
              <a:schemeClr val="bg1"/>
            </a:solidFill>
            <a:latin typeface="游明朝 Demibold" panose="02020600000000000000" pitchFamily="18" charset="-128"/>
            <a:ea typeface="游明朝 Demibold" panose="02020600000000000000" pitchFamily="18" charset="-128"/>
          </a:endParaRPr>
        </a:p>
      </xdr:txBody>
    </xdr:sp>
    <xdr:clientData/>
  </xdr:twoCellAnchor>
  <xdr:twoCellAnchor>
    <xdr:from>
      <xdr:col>9</xdr:col>
      <xdr:colOff>1792943</xdr:colOff>
      <xdr:row>32</xdr:row>
      <xdr:rowOff>67236</xdr:rowOff>
    </xdr:from>
    <xdr:to>
      <xdr:col>10</xdr:col>
      <xdr:colOff>44824</xdr:colOff>
      <xdr:row>39</xdr:row>
      <xdr:rowOff>212911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6CCFFE83-7C57-C060-7E09-2C5FDF74EF25}"/>
            </a:ext>
          </a:extLst>
        </xdr:cNvPr>
        <xdr:cNvSpPr/>
      </xdr:nvSpPr>
      <xdr:spPr bwMode="auto">
        <a:xfrm>
          <a:off x="12998825" y="9177618"/>
          <a:ext cx="291352" cy="202826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1770530</xdr:colOff>
      <xdr:row>30</xdr:row>
      <xdr:rowOff>33617</xdr:rowOff>
    </xdr:from>
    <xdr:to>
      <xdr:col>14</xdr:col>
      <xdr:colOff>11206</xdr:colOff>
      <xdr:row>33</xdr:row>
      <xdr:rowOff>235324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382189A8-12F4-8666-1B94-68BF5F36BAC5}"/>
            </a:ext>
          </a:extLst>
        </xdr:cNvPr>
        <xdr:cNvSpPr/>
      </xdr:nvSpPr>
      <xdr:spPr bwMode="auto">
        <a:xfrm>
          <a:off x="16920883" y="8337176"/>
          <a:ext cx="280147" cy="100853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1781736</xdr:colOff>
      <xdr:row>34</xdr:row>
      <xdr:rowOff>11205</xdr:rowOff>
    </xdr:from>
    <xdr:to>
      <xdr:col>14</xdr:col>
      <xdr:colOff>0</xdr:colOff>
      <xdr:row>37</xdr:row>
      <xdr:rowOff>235324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B8ED5904-A221-CF00-B056-1AB6BF00A1A1}"/>
            </a:ext>
          </a:extLst>
        </xdr:cNvPr>
        <xdr:cNvSpPr/>
      </xdr:nvSpPr>
      <xdr:spPr bwMode="auto">
        <a:xfrm>
          <a:off x="16932089" y="9390529"/>
          <a:ext cx="257735" cy="1030942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1781736</xdr:colOff>
      <xdr:row>38</xdr:row>
      <xdr:rowOff>22413</xdr:rowOff>
    </xdr:from>
    <xdr:to>
      <xdr:col>13</xdr:col>
      <xdr:colOff>2017059</xdr:colOff>
      <xdr:row>39</xdr:row>
      <xdr:rowOff>235325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D0BCAC01-27C2-D961-0497-66AA11D1BE44}"/>
            </a:ext>
          </a:extLst>
        </xdr:cNvPr>
        <xdr:cNvSpPr/>
      </xdr:nvSpPr>
      <xdr:spPr bwMode="auto">
        <a:xfrm>
          <a:off x="16932089" y="10477501"/>
          <a:ext cx="235323" cy="481853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1759323</xdr:colOff>
      <xdr:row>40</xdr:row>
      <xdr:rowOff>67235</xdr:rowOff>
    </xdr:from>
    <xdr:to>
      <xdr:col>14</xdr:col>
      <xdr:colOff>11205</xdr:colOff>
      <xdr:row>51</xdr:row>
      <xdr:rowOff>224117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7024B6AC-3A16-41EA-24D2-BB66A4CEACDD}"/>
            </a:ext>
          </a:extLst>
        </xdr:cNvPr>
        <xdr:cNvSpPr/>
      </xdr:nvSpPr>
      <xdr:spPr bwMode="auto">
        <a:xfrm>
          <a:off x="16909676" y="11060206"/>
          <a:ext cx="291353" cy="311523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1826559</xdr:colOff>
      <xdr:row>24</xdr:row>
      <xdr:rowOff>22412</xdr:rowOff>
    </xdr:from>
    <xdr:to>
      <xdr:col>10</xdr:col>
      <xdr:colOff>22411</xdr:colOff>
      <xdr:row>25</xdr:row>
      <xdr:rowOff>235324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1755A164-CD23-E518-C42A-E41CAD524136}"/>
            </a:ext>
          </a:extLst>
        </xdr:cNvPr>
        <xdr:cNvSpPr/>
      </xdr:nvSpPr>
      <xdr:spPr bwMode="auto">
        <a:xfrm>
          <a:off x="13032441" y="6712324"/>
          <a:ext cx="235323" cy="481853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1905000</xdr:colOff>
      <xdr:row>4</xdr:row>
      <xdr:rowOff>33618</xdr:rowOff>
    </xdr:from>
    <xdr:to>
      <xdr:col>18</xdr:col>
      <xdr:colOff>100853</xdr:colOff>
      <xdr:row>5</xdr:row>
      <xdr:rowOff>246530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FC600C0D-9E07-3943-DE64-7EC7BE504931}"/>
            </a:ext>
          </a:extLst>
        </xdr:cNvPr>
        <xdr:cNvSpPr/>
      </xdr:nvSpPr>
      <xdr:spPr bwMode="auto">
        <a:xfrm>
          <a:off x="20999824" y="1344706"/>
          <a:ext cx="235323" cy="481853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1871383</xdr:colOff>
      <xdr:row>45</xdr:row>
      <xdr:rowOff>33618</xdr:rowOff>
    </xdr:from>
    <xdr:to>
      <xdr:col>6</xdr:col>
      <xdr:colOff>112059</xdr:colOff>
      <xdr:row>50</xdr:row>
      <xdr:rowOff>246530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AED88DD9-E4F6-2A16-2512-0D25D6E8BABE}"/>
            </a:ext>
          </a:extLst>
        </xdr:cNvPr>
        <xdr:cNvSpPr/>
      </xdr:nvSpPr>
      <xdr:spPr bwMode="auto">
        <a:xfrm>
          <a:off x="9132795" y="12371294"/>
          <a:ext cx="280146" cy="1557618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1781736</xdr:colOff>
      <xdr:row>40</xdr:row>
      <xdr:rowOff>78441</xdr:rowOff>
    </xdr:from>
    <xdr:to>
      <xdr:col>10</xdr:col>
      <xdr:colOff>44825</xdr:colOff>
      <xdr:row>45</xdr:row>
      <xdr:rowOff>235322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7D34CA48-FDF2-860C-AE44-55B802A98D86}"/>
            </a:ext>
          </a:extLst>
        </xdr:cNvPr>
        <xdr:cNvSpPr/>
      </xdr:nvSpPr>
      <xdr:spPr bwMode="auto">
        <a:xfrm>
          <a:off x="12987618" y="11071412"/>
          <a:ext cx="302560" cy="150158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47EE-0185-42B8-80CA-C2885E67B8D0}">
  <sheetPr>
    <pageSetUpPr fitToPage="1"/>
  </sheetPr>
  <dimension ref="A1:S68"/>
  <sheetViews>
    <sheetView showGridLines="0" tabSelected="1" zoomScale="85" zoomScaleNormal="85" workbookViewId="0">
      <selection activeCell="C32" sqref="C32"/>
    </sheetView>
  </sheetViews>
  <sheetFormatPr defaultRowHeight="18.75" x14ac:dyDescent="0.4"/>
  <cols>
    <col min="1" max="1" width="9.875" style="1" customWidth="1"/>
    <col min="2" max="2" width="7.125" style="1" customWidth="1"/>
    <col min="3" max="3" width="63.375" style="1" customWidth="1"/>
    <col min="4" max="4" width="9.875" style="1" customWidth="1"/>
    <col min="5" max="5" width="7.125" style="1" customWidth="1"/>
    <col min="6" max="6" width="26.75" style="1" customWidth="1"/>
    <col min="7" max="7" width="8.125" style="1" customWidth="1"/>
    <col min="8" max="8" width="9.875" style="1" customWidth="1"/>
    <col min="9" max="9" width="7.125" style="1" customWidth="1"/>
    <col min="10" max="10" width="26.75" style="1" customWidth="1"/>
    <col min="11" max="11" width="8.125" style="1" customWidth="1"/>
    <col min="12" max="12" width="9.875" style="1" customWidth="1"/>
    <col min="13" max="13" width="7.125" style="1" customWidth="1"/>
    <col min="14" max="14" width="26.75" style="1" customWidth="1"/>
    <col min="15" max="15" width="8.125" style="1" customWidth="1"/>
    <col min="16" max="16" width="9.875" style="1" customWidth="1"/>
    <col min="17" max="17" width="7" style="1" customWidth="1"/>
    <col min="18" max="18" width="26.75" style="1" customWidth="1"/>
    <col min="19" max="19" width="8.125" style="1" customWidth="1"/>
    <col min="20" max="16384" width="9" style="1"/>
  </cols>
  <sheetData>
    <row r="1" spans="1:19" ht="8.25" customHeight="1" x14ac:dyDescent="0.4"/>
    <row r="2" spans="1:19" ht="45.75" x14ac:dyDescent="0.9">
      <c r="A2" s="121" t="s">
        <v>267</v>
      </c>
      <c r="B2" s="2"/>
      <c r="C2" s="122" t="s">
        <v>320</v>
      </c>
      <c r="D2" s="2"/>
      <c r="E2" s="2"/>
      <c r="F2" s="117" t="s">
        <v>314</v>
      </c>
      <c r="G2" s="3"/>
      <c r="H2" s="2"/>
      <c r="I2" s="2"/>
      <c r="J2" s="2"/>
      <c r="K2" s="2"/>
      <c r="L2" s="2"/>
      <c r="M2" s="2"/>
      <c r="N2" s="121" t="s">
        <v>318</v>
      </c>
      <c r="O2" s="120"/>
      <c r="P2" s="4"/>
      <c r="Q2" s="4"/>
      <c r="R2" s="4"/>
      <c r="S2" s="2"/>
    </row>
    <row r="3" spans="1:19" ht="24" x14ac:dyDescent="0.4">
      <c r="A3" s="118" t="s">
        <v>218</v>
      </c>
      <c r="B3" s="2"/>
      <c r="C3" s="2"/>
      <c r="D3" s="2"/>
      <c r="E3" s="2"/>
      <c r="G3" s="2"/>
      <c r="H3" s="2"/>
      <c r="I3" s="2"/>
      <c r="J3" s="2"/>
      <c r="K3" s="2"/>
      <c r="L3" s="2"/>
      <c r="M3" s="2"/>
      <c r="N3" s="119" t="s">
        <v>317</v>
      </c>
      <c r="O3" s="118"/>
      <c r="P3" s="4"/>
      <c r="Q3" s="4"/>
      <c r="R3" s="4"/>
      <c r="S3" s="2"/>
    </row>
    <row r="4" spans="1:19" ht="25.5" customHeight="1" x14ac:dyDescent="0.4">
      <c r="A4" s="131" t="s">
        <v>47</v>
      </c>
      <c r="B4" s="129" t="s">
        <v>25</v>
      </c>
      <c r="C4" s="132">
        <f>B5+B6+B7+B8+B9+B10+B11+B13+B15+B17+B18+B19+B22+B23+B27+B28+B30+B32+B34+B35+B37+B38+B42+B44+B45+B47+B40</f>
        <v>39830</v>
      </c>
      <c r="D4" s="133" t="s">
        <v>240</v>
      </c>
      <c r="E4" s="128" t="s">
        <v>55</v>
      </c>
      <c r="F4" s="239">
        <f>+E6+E8+E10</f>
        <v>3130</v>
      </c>
      <c r="G4" s="239"/>
      <c r="H4" s="133" t="s">
        <v>51</v>
      </c>
      <c r="I4" s="124" t="s">
        <v>25</v>
      </c>
      <c r="J4" s="225">
        <f>+I5+I7+I9+I11+I13</f>
        <v>2700</v>
      </c>
      <c r="K4" s="225"/>
      <c r="L4" s="133" t="s">
        <v>52</v>
      </c>
      <c r="M4" s="124" t="s">
        <v>25</v>
      </c>
      <c r="N4" s="225">
        <f>+M5+M6+M7+M9+M11</f>
        <v>4370</v>
      </c>
      <c r="O4" s="225"/>
      <c r="P4" s="133" t="s">
        <v>53</v>
      </c>
      <c r="Q4" s="124" t="s">
        <v>25</v>
      </c>
      <c r="R4" s="225">
        <f>+Q5+Q6+Q9</f>
        <v>1990</v>
      </c>
      <c r="S4" s="226"/>
    </row>
    <row r="5" spans="1:19" ht="21" customHeight="1" x14ac:dyDescent="0.4">
      <c r="A5" s="68" t="s">
        <v>54</v>
      </c>
      <c r="B5" s="65">
        <v>1830</v>
      </c>
      <c r="C5" s="6" t="s">
        <v>230</v>
      </c>
      <c r="D5" s="68" t="s">
        <v>102</v>
      </c>
      <c r="E5" s="68"/>
      <c r="F5" s="271"/>
      <c r="G5" s="272"/>
      <c r="H5" s="224" t="s">
        <v>140</v>
      </c>
      <c r="I5" s="223">
        <v>1110</v>
      </c>
      <c r="J5" s="217" t="s">
        <v>38</v>
      </c>
      <c r="K5" s="218"/>
      <c r="L5" s="214" t="s">
        <v>92</v>
      </c>
      <c r="M5" s="245">
        <v>2300</v>
      </c>
      <c r="N5" s="217" t="s">
        <v>287</v>
      </c>
      <c r="O5" s="218"/>
      <c r="P5" s="68" t="s">
        <v>172</v>
      </c>
      <c r="Q5" s="65">
        <v>640</v>
      </c>
      <c r="S5" s="149" t="s">
        <v>212</v>
      </c>
    </row>
    <row r="6" spans="1:19" ht="21" customHeight="1" x14ac:dyDescent="0.4">
      <c r="A6" s="75" t="s">
        <v>56</v>
      </c>
      <c r="B6" s="66">
        <v>1450</v>
      </c>
      <c r="C6" s="8" t="s">
        <v>94</v>
      </c>
      <c r="D6" s="194" t="s">
        <v>288</v>
      </c>
      <c r="E6" s="200">
        <v>1010</v>
      </c>
      <c r="F6" s="204" t="s">
        <v>75</v>
      </c>
      <c r="G6" s="205"/>
      <c r="H6" s="194"/>
      <c r="I6" s="200"/>
      <c r="J6" s="206"/>
      <c r="K6" s="207"/>
      <c r="L6" s="197"/>
      <c r="M6" s="193"/>
      <c r="N6" s="206" t="s">
        <v>286</v>
      </c>
      <c r="O6" s="207"/>
      <c r="P6" s="75" t="s">
        <v>100</v>
      </c>
      <c r="Q6" s="66">
        <v>1350</v>
      </c>
      <c r="R6" s="9" t="s">
        <v>299</v>
      </c>
      <c r="S6" s="150">
        <v>1990</v>
      </c>
    </row>
    <row r="7" spans="1:19" ht="21" customHeight="1" x14ac:dyDescent="0.4">
      <c r="A7" s="75" t="s">
        <v>57</v>
      </c>
      <c r="B7" s="66">
        <v>1480</v>
      </c>
      <c r="C7" s="8" t="s">
        <v>270</v>
      </c>
      <c r="D7" s="194"/>
      <c r="E7" s="200"/>
      <c r="F7" s="206"/>
      <c r="G7" s="207"/>
      <c r="H7" s="194" t="s">
        <v>141</v>
      </c>
      <c r="I7" s="200">
        <v>440</v>
      </c>
      <c r="J7" s="235"/>
      <c r="K7" s="236"/>
      <c r="L7" s="194" t="s">
        <v>154</v>
      </c>
      <c r="M7" s="200">
        <v>1130</v>
      </c>
      <c r="N7" s="204" t="s">
        <v>40</v>
      </c>
      <c r="O7" s="205"/>
      <c r="P7" s="10"/>
      <c r="Q7" s="71"/>
      <c r="R7" s="12"/>
      <c r="S7" s="13"/>
    </row>
    <row r="8" spans="1:19" ht="21" customHeight="1" x14ac:dyDescent="0.4">
      <c r="A8" s="75" t="s">
        <v>0</v>
      </c>
      <c r="B8" s="66">
        <v>1730</v>
      </c>
      <c r="C8" s="8" t="s">
        <v>103</v>
      </c>
      <c r="D8" s="194" t="s">
        <v>145</v>
      </c>
      <c r="E8" s="200">
        <v>1650</v>
      </c>
      <c r="F8" s="273" t="s">
        <v>231</v>
      </c>
      <c r="G8" s="274"/>
      <c r="H8" s="194"/>
      <c r="I8" s="200"/>
      <c r="J8" s="237"/>
      <c r="K8" s="238"/>
      <c r="L8" s="194"/>
      <c r="M8" s="200"/>
      <c r="N8" s="229" t="s">
        <v>285</v>
      </c>
      <c r="O8" s="230"/>
      <c r="P8" s="10"/>
      <c r="Q8" s="74"/>
      <c r="R8" s="14"/>
      <c r="S8" s="15"/>
    </row>
    <row r="9" spans="1:19" ht="21" customHeight="1" x14ac:dyDescent="0.4">
      <c r="A9" s="75" t="s">
        <v>2</v>
      </c>
      <c r="B9" s="66">
        <v>1300</v>
      </c>
      <c r="C9" s="59" t="s">
        <v>260</v>
      </c>
      <c r="D9" s="194"/>
      <c r="E9" s="200"/>
      <c r="F9" s="275" t="s">
        <v>232</v>
      </c>
      <c r="G9" s="276"/>
      <c r="H9" s="194" t="s">
        <v>142</v>
      </c>
      <c r="I9" s="200">
        <v>350</v>
      </c>
      <c r="J9" s="235"/>
      <c r="K9" s="236"/>
      <c r="L9" s="194" t="s">
        <v>155</v>
      </c>
      <c r="M9" s="200">
        <v>940</v>
      </c>
      <c r="N9" s="198" t="s">
        <v>101</v>
      </c>
      <c r="O9" s="199"/>
      <c r="P9" s="17"/>
      <c r="Q9" s="72"/>
      <c r="R9" s="19"/>
      <c r="S9" s="20"/>
    </row>
    <row r="10" spans="1:19" ht="21" customHeight="1" x14ac:dyDescent="0.4">
      <c r="A10" s="75" t="s">
        <v>16</v>
      </c>
      <c r="B10" s="66">
        <v>1210</v>
      </c>
      <c r="C10" s="59" t="s">
        <v>261</v>
      </c>
      <c r="D10" s="77" t="s">
        <v>146</v>
      </c>
      <c r="E10" s="67">
        <v>470</v>
      </c>
      <c r="F10" s="204" t="s">
        <v>41</v>
      </c>
      <c r="G10" s="205"/>
      <c r="H10" s="194"/>
      <c r="I10" s="200"/>
      <c r="J10" s="237"/>
      <c r="K10" s="238"/>
      <c r="L10" s="194"/>
      <c r="M10" s="200"/>
      <c r="N10" s="198"/>
      <c r="O10" s="199"/>
      <c r="P10" s="17"/>
      <c r="Q10" s="21"/>
      <c r="R10" s="22"/>
      <c r="S10" s="23"/>
    </row>
    <row r="11" spans="1:19" ht="21" customHeight="1" x14ac:dyDescent="0.4">
      <c r="A11" s="194" t="s">
        <v>3</v>
      </c>
      <c r="B11" s="200">
        <v>1170</v>
      </c>
      <c r="C11" s="84" t="s">
        <v>213</v>
      </c>
      <c r="D11" s="127" t="s">
        <v>70</v>
      </c>
      <c r="E11" s="124" t="s">
        <v>26</v>
      </c>
      <c r="F11" s="239">
        <f>+C4+C48+F4</f>
        <v>53900</v>
      </c>
      <c r="G11" s="240"/>
      <c r="H11" s="194" t="s">
        <v>143</v>
      </c>
      <c r="I11" s="200">
        <v>420</v>
      </c>
      <c r="J11" s="204" t="s">
        <v>95</v>
      </c>
      <c r="K11" s="205"/>
      <c r="L11" s="80"/>
      <c r="M11" s="69"/>
      <c r="N11" s="25"/>
      <c r="O11" s="26"/>
      <c r="P11" s="17"/>
      <c r="Q11" s="18"/>
      <c r="R11" s="22"/>
      <c r="S11" s="23"/>
    </row>
    <row r="12" spans="1:19" ht="21" customHeight="1" x14ac:dyDescent="0.4">
      <c r="A12" s="194"/>
      <c r="B12" s="200"/>
      <c r="C12" s="85" t="s">
        <v>214</v>
      </c>
      <c r="D12" s="27"/>
      <c r="E12" s="28"/>
      <c r="F12" s="281"/>
      <c r="G12" s="282"/>
      <c r="H12" s="194"/>
      <c r="I12" s="200"/>
      <c r="J12" s="217"/>
      <c r="K12" s="218"/>
      <c r="L12" s="123" t="s">
        <v>58</v>
      </c>
      <c r="M12" s="124" t="s">
        <v>25</v>
      </c>
      <c r="N12" s="269">
        <f>+M13+M15+M16+M17</f>
        <v>4650</v>
      </c>
      <c r="O12" s="270"/>
      <c r="P12" s="17"/>
      <c r="Q12" s="18"/>
      <c r="R12" s="22"/>
      <c r="S12" s="23"/>
    </row>
    <row r="13" spans="1:19" ht="21" customHeight="1" x14ac:dyDescent="0.4">
      <c r="A13" s="196" t="s">
        <v>6</v>
      </c>
      <c r="B13" s="192">
        <v>2040</v>
      </c>
      <c r="C13" s="86" t="s">
        <v>181</v>
      </c>
      <c r="D13" s="123" t="s">
        <v>59</v>
      </c>
      <c r="E13" s="129" t="s">
        <v>25</v>
      </c>
      <c r="F13" s="225">
        <f>+E14+E15+E16+E17+E19+E20+E21</f>
        <v>8200</v>
      </c>
      <c r="G13" s="226"/>
      <c r="H13" s="194" t="s">
        <v>144</v>
      </c>
      <c r="I13" s="200">
        <v>380</v>
      </c>
      <c r="J13" s="204" t="s">
        <v>96</v>
      </c>
      <c r="K13" s="205"/>
      <c r="L13" s="224" t="s">
        <v>156</v>
      </c>
      <c r="M13" s="223">
        <v>1860</v>
      </c>
      <c r="N13" s="217" t="s">
        <v>78</v>
      </c>
      <c r="O13" s="218"/>
      <c r="P13" s="17"/>
      <c r="Q13" s="18"/>
      <c r="R13" s="22"/>
      <c r="S13" s="23"/>
    </row>
    <row r="14" spans="1:19" ht="21" customHeight="1" x14ac:dyDescent="0.4">
      <c r="A14" s="197"/>
      <c r="B14" s="193"/>
      <c r="C14" s="85" t="s">
        <v>262</v>
      </c>
      <c r="D14" s="68" t="s">
        <v>290</v>
      </c>
      <c r="E14" s="65">
        <v>2120</v>
      </c>
      <c r="F14" s="217" t="s">
        <v>71</v>
      </c>
      <c r="G14" s="218"/>
      <c r="H14" s="195"/>
      <c r="I14" s="201"/>
      <c r="J14" s="217"/>
      <c r="K14" s="218"/>
      <c r="L14" s="194"/>
      <c r="M14" s="200"/>
      <c r="N14" s="206"/>
      <c r="O14" s="207"/>
      <c r="P14" s="29"/>
      <c r="Q14" s="30"/>
      <c r="R14" s="19"/>
      <c r="S14" s="20"/>
    </row>
    <row r="15" spans="1:19" ht="21" customHeight="1" x14ac:dyDescent="0.4">
      <c r="A15" s="194" t="s">
        <v>8</v>
      </c>
      <c r="B15" s="200">
        <v>1160</v>
      </c>
      <c r="C15" s="84" t="s">
        <v>182</v>
      </c>
      <c r="D15" s="75" t="s">
        <v>289</v>
      </c>
      <c r="E15" s="66">
        <v>700</v>
      </c>
      <c r="F15" s="198" t="s">
        <v>121</v>
      </c>
      <c r="G15" s="199"/>
      <c r="H15" s="123" t="s">
        <v>60</v>
      </c>
      <c r="I15" s="124" t="s">
        <v>25</v>
      </c>
      <c r="J15" s="225">
        <f>+I16+I18+I19+I20+I22+I24+I25+I26</f>
        <v>4100</v>
      </c>
      <c r="K15" s="226"/>
      <c r="L15" s="75" t="s">
        <v>93</v>
      </c>
      <c r="M15" s="66">
        <v>1080</v>
      </c>
      <c r="N15" s="198" t="s">
        <v>79</v>
      </c>
      <c r="O15" s="199"/>
      <c r="P15" s="123" t="s">
        <v>27</v>
      </c>
      <c r="Q15" s="124" t="s">
        <v>25</v>
      </c>
      <c r="R15" s="225">
        <f>+Q16+Q17+Q18+Q19+Q20+Q21</f>
        <v>5850</v>
      </c>
      <c r="S15" s="226"/>
    </row>
    <row r="16" spans="1:19" ht="21" customHeight="1" x14ac:dyDescent="0.4">
      <c r="A16" s="194"/>
      <c r="B16" s="200"/>
      <c r="C16" s="61" t="s">
        <v>269</v>
      </c>
      <c r="D16" s="75" t="s">
        <v>98</v>
      </c>
      <c r="E16" s="66">
        <v>1150</v>
      </c>
      <c r="F16" s="198" t="s">
        <v>30</v>
      </c>
      <c r="G16" s="199"/>
      <c r="H16" s="234" t="s">
        <v>229</v>
      </c>
      <c r="I16" s="223">
        <v>1120</v>
      </c>
      <c r="J16" s="217" t="s">
        <v>258</v>
      </c>
      <c r="K16" s="218"/>
      <c r="L16" s="75" t="s">
        <v>157</v>
      </c>
      <c r="M16" s="66">
        <v>810</v>
      </c>
      <c r="N16" s="232" t="s">
        <v>233</v>
      </c>
      <c r="O16" s="233"/>
      <c r="P16" s="68" t="s">
        <v>292</v>
      </c>
      <c r="Q16" s="65">
        <v>1620</v>
      </c>
      <c r="R16" s="206" t="s">
        <v>84</v>
      </c>
      <c r="S16" s="207"/>
    </row>
    <row r="17" spans="1:19" ht="21" customHeight="1" x14ac:dyDescent="0.4">
      <c r="A17" s="76" t="s">
        <v>126</v>
      </c>
      <c r="B17" s="66">
        <v>1190</v>
      </c>
      <c r="C17" s="8" t="s">
        <v>83</v>
      </c>
      <c r="D17" s="196" t="s">
        <v>1</v>
      </c>
      <c r="E17" s="192">
        <v>1290</v>
      </c>
      <c r="F17" s="204" t="s">
        <v>189</v>
      </c>
      <c r="G17" s="205"/>
      <c r="H17" s="189"/>
      <c r="I17" s="200"/>
      <c r="J17" s="206"/>
      <c r="K17" s="207"/>
      <c r="L17" s="194" t="s">
        <v>158</v>
      </c>
      <c r="M17" s="200">
        <v>900</v>
      </c>
      <c r="N17" s="204" t="s">
        <v>42</v>
      </c>
      <c r="O17" s="205"/>
      <c r="P17" s="75" t="s">
        <v>72</v>
      </c>
      <c r="Q17" s="66">
        <v>1230</v>
      </c>
      <c r="R17" s="198" t="s">
        <v>44</v>
      </c>
      <c r="S17" s="199"/>
    </row>
    <row r="18" spans="1:19" ht="21" customHeight="1" x14ac:dyDescent="0.4">
      <c r="A18" s="75" t="s">
        <v>9</v>
      </c>
      <c r="B18" s="66">
        <v>1140</v>
      </c>
      <c r="C18" s="8" t="s">
        <v>74</v>
      </c>
      <c r="D18" s="197"/>
      <c r="E18" s="193"/>
      <c r="F18" s="206" t="s">
        <v>190</v>
      </c>
      <c r="G18" s="207"/>
      <c r="H18" s="75" t="s">
        <v>139</v>
      </c>
      <c r="I18" s="66">
        <v>620</v>
      </c>
      <c r="J18" s="198" t="s">
        <v>35</v>
      </c>
      <c r="K18" s="199"/>
      <c r="L18" s="194"/>
      <c r="M18" s="200"/>
      <c r="N18" s="206"/>
      <c r="O18" s="207"/>
      <c r="P18" s="75" t="s">
        <v>12</v>
      </c>
      <c r="Q18" s="66">
        <v>1220</v>
      </c>
      <c r="R18" s="198" t="s">
        <v>45</v>
      </c>
      <c r="S18" s="199"/>
    </row>
    <row r="19" spans="1:19" ht="21" customHeight="1" x14ac:dyDescent="0.4">
      <c r="A19" s="196" t="s">
        <v>278</v>
      </c>
      <c r="B19" s="192">
        <v>3080</v>
      </c>
      <c r="C19" s="63" t="s">
        <v>254</v>
      </c>
      <c r="D19" s="75" t="s">
        <v>4</v>
      </c>
      <c r="E19" s="66">
        <v>1510</v>
      </c>
      <c r="F19" s="198" t="s">
        <v>112</v>
      </c>
      <c r="G19" s="199"/>
      <c r="H19" s="75" t="s">
        <v>138</v>
      </c>
      <c r="I19" s="66">
        <v>260</v>
      </c>
      <c r="J19" s="208" t="s">
        <v>234</v>
      </c>
      <c r="K19" s="209"/>
      <c r="L19" s="31"/>
      <c r="M19" s="70"/>
      <c r="N19" s="33"/>
      <c r="O19" s="34"/>
      <c r="P19" s="83" t="s">
        <v>175</v>
      </c>
      <c r="Q19" s="134">
        <v>700</v>
      </c>
      <c r="R19" s="135" t="s">
        <v>85</v>
      </c>
      <c r="S19" s="136"/>
    </row>
    <row r="20" spans="1:19" ht="21" customHeight="1" x14ac:dyDescent="0.4">
      <c r="A20" s="231"/>
      <c r="B20" s="246"/>
      <c r="C20" s="95" t="s">
        <v>255</v>
      </c>
      <c r="D20" s="75" t="s">
        <v>7</v>
      </c>
      <c r="E20" s="66">
        <v>640</v>
      </c>
      <c r="F20" s="198" t="s">
        <v>31</v>
      </c>
      <c r="G20" s="199"/>
      <c r="H20" s="194" t="s">
        <v>137</v>
      </c>
      <c r="I20" s="200">
        <v>690</v>
      </c>
      <c r="J20" s="204" t="s">
        <v>36</v>
      </c>
      <c r="K20" s="205"/>
      <c r="L20" s="123" t="s">
        <v>61</v>
      </c>
      <c r="M20" s="124" t="s">
        <v>25</v>
      </c>
      <c r="N20" s="225">
        <f>+M21+M22+M24+M26+M28</f>
        <v>4050</v>
      </c>
      <c r="O20" s="226"/>
      <c r="P20" s="75" t="s">
        <v>14</v>
      </c>
      <c r="Q20" s="66">
        <v>540</v>
      </c>
      <c r="R20" s="99" t="s">
        <v>235</v>
      </c>
      <c r="S20" s="100"/>
    </row>
    <row r="21" spans="1:19" ht="21" customHeight="1" x14ac:dyDescent="0.4">
      <c r="A21" s="197"/>
      <c r="B21" s="193"/>
      <c r="C21" s="64" t="s">
        <v>326</v>
      </c>
      <c r="D21" s="188" t="s">
        <v>124</v>
      </c>
      <c r="E21" s="200">
        <v>790</v>
      </c>
      <c r="F21" s="204" t="s">
        <v>246</v>
      </c>
      <c r="G21" s="205"/>
      <c r="H21" s="194"/>
      <c r="I21" s="200"/>
      <c r="J21" s="206"/>
      <c r="K21" s="207"/>
      <c r="L21" s="68" t="s">
        <v>22</v>
      </c>
      <c r="M21" s="65">
        <v>510</v>
      </c>
      <c r="N21" s="206" t="s">
        <v>43</v>
      </c>
      <c r="O21" s="207"/>
      <c r="P21" s="75" t="s">
        <v>173</v>
      </c>
      <c r="Q21" s="66">
        <v>540</v>
      </c>
      <c r="R21" s="198" t="s">
        <v>247</v>
      </c>
      <c r="S21" s="199"/>
    </row>
    <row r="22" spans="1:19" ht="21" customHeight="1" x14ac:dyDescent="0.4">
      <c r="A22" s="75" t="s">
        <v>82</v>
      </c>
      <c r="B22" s="66">
        <v>1530</v>
      </c>
      <c r="C22" s="59" t="s">
        <v>298</v>
      </c>
      <c r="D22" s="189"/>
      <c r="E22" s="200"/>
      <c r="F22" s="217"/>
      <c r="G22" s="218"/>
      <c r="H22" s="194" t="s">
        <v>136</v>
      </c>
      <c r="I22" s="200">
        <v>700</v>
      </c>
      <c r="J22" s="204" t="s">
        <v>37</v>
      </c>
      <c r="K22" s="205"/>
      <c r="L22" s="194" t="s">
        <v>159</v>
      </c>
      <c r="M22" s="200">
        <v>730</v>
      </c>
      <c r="N22" s="256" t="s">
        <v>105</v>
      </c>
      <c r="O22" s="257"/>
      <c r="P22" s="137"/>
      <c r="Q22" s="98"/>
      <c r="R22" s="204"/>
      <c r="S22" s="205"/>
    </row>
    <row r="23" spans="1:19" ht="21" customHeight="1" x14ac:dyDescent="0.4">
      <c r="A23" s="247" t="s">
        <v>279</v>
      </c>
      <c r="B23" s="200">
        <v>1340</v>
      </c>
      <c r="C23" s="60" t="s">
        <v>272</v>
      </c>
      <c r="D23" s="123" t="s">
        <v>46</v>
      </c>
      <c r="E23" s="129" t="s">
        <v>25</v>
      </c>
      <c r="F23" s="225">
        <f>+E24+E26+E28+E30+E32</f>
        <v>5980</v>
      </c>
      <c r="G23" s="226"/>
      <c r="H23" s="194"/>
      <c r="I23" s="200"/>
      <c r="J23" s="206"/>
      <c r="K23" s="207"/>
      <c r="L23" s="194"/>
      <c r="M23" s="200"/>
      <c r="N23" s="256"/>
      <c r="O23" s="257"/>
      <c r="P23" s="31"/>
      <c r="Q23" s="32"/>
      <c r="R23" s="22"/>
      <c r="S23" s="23"/>
    </row>
    <row r="24" spans="1:19" ht="21" customHeight="1" x14ac:dyDescent="0.4">
      <c r="A24" s="247"/>
      <c r="B24" s="200"/>
      <c r="C24" s="61" t="s">
        <v>328</v>
      </c>
      <c r="D24" s="224" t="s">
        <v>127</v>
      </c>
      <c r="E24" s="223">
        <v>1100</v>
      </c>
      <c r="F24" s="217" t="s">
        <v>113</v>
      </c>
      <c r="G24" s="218"/>
      <c r="H24" s="75" t="s">
        <v>5</v>
      </c>
      <c r="I24" s="66">
        <v>300</v>
      </c>
      <c r="J24" s="198" t="s">
        <v>257</v>
      </c>
      <c r="K24" s="199"/>
      <c r="L24" s="194" t="s">
        <v>300</v>
      </c>
      <c r="M24" s="200">
        <v>1060</v>
      </c>
      <c r="N24" s="267" t="s">
        <v>243</v>
      </c>
      <c r="O24" s="268"/>
      <c r="P24" s="123" t="s">
        <v>48</v>
      </c>
      <c r="Q24" s="124" t="s">
        <v>25</v>
      </c>
      <c r="R24" s="225">
        <f>+Q25+Q27</f>
        <v>2620</v>
      </c>
      <c r="S24" s="226"/>
    </row>
    <row r="25" spans="1:19" ht="21" customHeight="1" x14ac:dyDescent="0.4">
      <c r="A25" s="186" t="s">
        <v>311</v>
      </c>
      <c r="B25" s="243" t="s">
        <v>312</v>
      </c>
      <c r="C25" s="185" t="s">
        <v>327</v>
      </c>
      <c r="D25" s="194"/>
      <c r="E25" s="200"/>
      <c r="F25" s="206"/>
      <c r="G25" s="207"/>
      <c r="H25" s="75" t="s">
        <v>135</v>
      </c>
      <c r="I25" s="162">
        <v>180</v>
      </c>
      <c r="J25" s="160" t="s">
        <v>201</v>
      </c>
      <c r="K25" s="141" t="s">
        <v>203</v>
      </c>
      <c r="L25" s="194"/>
      <c r="M25" s="200"/>
      <c r="N25" s="262" t="s">
        <v>259</v>
      </c>
      <c r="O25" s="263"/>
      <c r="P25" s="214" t="s">
        <v>28</v>
      </c>
      <c r="Q25" s="245">
        <v>2120</v>
      </c>
      <c r="R25" s="250" t="s">
        <v>227</v>
      </c>
      <c r="S25" s="251"/>
    </row>
    <row r="26" spans="1:19" ht="21" customHeight="1" x14ac:dyDescent="0.4">
      <c r="A26" s="187"/>
      <c r="B26" s="244"/>
      <c r="C26" s="116" t="s">
        <v>313</v>
      </c>
      <c r="D26" s="190" t="s">
        <v>291</v>
      </c>
      <c r="E26" s="200">
        <v>950</v>
      </c>
      <c r="F26" s="204" t="s">
        <v>114</v>
      </c>
      <c r="G26" s="205"/>
      <c r="H26" s="79" t="s">
        <v>120</v>
      </c>
      <c r="I26" s="67">
        <v>230</v>
      </c>
      <c r="J26" s="165"/>
      <c r="K26" s="167">
        <v>410</v>
      </c>
      <c r="L26" s="81" t="s">
        <v>107</v>
      </c>
      <c r="M26" s="200">
        <v>1170</v>
      </c>
      <c r="N26" s="256" t="s">
        <v>122</v>
      </c>
      <c r="O26" s="257"/>
      <c r="P26" s="231"/>
      <c r="Q26" s="246"/>
      <c r="R26" s="250" t="s">
        <v>228</v>
      </c>
      <c r="S26" s="251"/>
    </row>
    <row r="27" spans="1:19" ht="21" customHeight="1" x14ac:dyDescent="0.4">
      <c r="A27" s="75" t="s">
        <v>277</v>
      </c>
      <c r="B27" s="66">
        <v>1450</v>
      </c>
      <c r="C27" s="8" t="s">
        <v>119</v>
      </c>
      <c r="D27" s="191"/>
      <c r="E27" s="200"/>
      <c r="F27" s="217"/>
      <c r="G27" s="218"/>
      <c r="H27" s="123" t="s">
        <v>62</v>
      </c>
      <c r="I27" s="124" t="s">
        <v>25</v>
      </c>
      <c r="J27" s="225">
        <f>+I28+I29</f>
        <v>3240</v>
      </c>
      <c r="K27" s="226"/>
      <c r="L27" s="82" t="s">
        <v>108</v>
      </c>
      <c r="M27" s="200"/>
      <c r="N27" s="256"/>
      <c r="O27" s="257"/>
      <c r="P27" s="75" t="s">
        <v>174</v>
      </c>
      <c r="Q27" s="66">
        <v>500</v>
      </c>
      <c r="R27" s="198" t="s">
        <v>109</v>
      </c>
      <c r="S27" s="199"/>
    </row>
    <row r="28" spans="1:19" ht="21" customHeight="1" x14ac:dyDescent="0.4">
      <c r="A28" s="194" t="s">
        <v>280</v>
      </c>
      <c r="B28" s="200">
        <v>2220</v>
      </c>
      <c r="C28" s="87" t="s">
        <v>183</v>
      </c>
      <c r="D28" s="194" t="s">
        <v>128</v>
      </c>
      <c r="E28" s="200">
        <v>1280</v>
      </c>
      <c r="F28" s="227" t="s">
        <v>322</v>
      </c>
      <c r="G28" s="228"/>
      <c r="H28" s="5" t="s">
        <v>90</v>
      </c>
      <c r="I28" s="65">
        <v>2230</v>
      </c>
      <c r="J28" s="206" t="s">
        <v>125</v>
      </c>
      <c r="K28" s="207"/>
      <c r="L28" s="194" t="s">
        <v>160</v>
      </c>
      <c r="M28" s="200">
        <v>580</v>
      </c>
      <c r="N28" s="256" t="s">
        <v>106</v>
      </c>
      <c r="O28" s="257"/>
      <c r="P28" s="36"/>
      <c r="Q28" s="37"/>
      <c r="R28" s="248"/>
      <c r="S28" s="249"/>
    </row>
    <row r="29" spans="1:19" ht="21" customHeight="1" x14ac:dyDescent="0.4">
      <c r="A29" s="194"/>
      <c r="B29" s="200"/>
      <c r="C29" s="88" t="s">
        <v>184</v>
      </c>
      <c r="D29" s="194"/>
      <c r="E29" s="200"/>
      <c r="F29" s="215" t="s">
        <v>323</v>
      </c>
      <c r="G29" s="216"/>
      <c r="H29" s="7" t="s">
        <v>91</v>
      </c>
      <c r="I29" s="66">
        <v>1010</v>
      </c>
      <c r="J29" s="198" t="s">
        <v>34</v>
      </c>
      <c r="K29" s="199"/>
      <c r="L29" s="195"/>
      <c r="M29" s="201"/>
      <c r="N29" s="258"/>
      <c r="O29" s="259"/>
      <c r="P29" s="24"/>
      <c r="Q29" s="24"/>
      <c r="R29" s="265"/>
      <c r="S29" s="266"/>
    </row>
    <row r="30" spans="1:19" ht="21" customHeight="1" x14ac:dyDescent="0.4">
      <c r="A30" s="194" t="s">
        <v>11</v>
      </c>
      <c r="B30" s="200">
        <v>1410</v>
      </c>
      <c r="C30" s="84" t="s">
        <v>185</v>
      </c>
      <c r="D30" s="194" t="s">
        <v>129</v>
      </c>
      <c r="E30" s="200">
        <v>890</v>
      </c>
      <c r="F30" s="227" t="s">
        <v>245</v>
      </c>
      <c r="G30" s="228"/>
      <c r="H30" s="212"/>
      <c r="I30" s="277"/>
      <c r="J30" s="219"/>
      <c r="K30" s="220"/>
      <c r="L30" s="123" t="s">
        <v>63</v>
      </c>
      <c r="M30" s="124" t="s">
        <v>25</v>
      </c>
      <c r="N30" s="225">
        <f>+M31+M33+M35+M37+M39+M40+M41+M43+M44+M46+M48+M50+M51</f>
        <v>6380</v>
      </c>
      <c r="O30" s="225"/>
      <c r="P30" s="133" t="s">
        <v>64</v>
      </c>
      <c r="Q30" s="124" t="s">
        <v>25</v>
      </c>
      <c r="R30" s="225">
        <f>+Q31+Q33+Q34</f>
        <v>3160</v>
      </c>
      <c r="S30" s="226"/>
    </row>
    <row r="31" spans="1:19" ht="21" customHeight="1" x14ac:dyDescent="0.4">
      <c r="A31" s="194"/>
      <c r="B31" s="200"/>
      <c r="C31" s="85" t="s">
        <v>295</v>
      </c>
      <c r="D31" s="194"/>
      <c r="E31" s="200"/>
      <c r="F31" s="215" t="s">
        <v>238</v>
      </c>
      <c r="G31" s="216"/>
      <c r="H31" s="213"/>
      <c r="I31" s="278"/>
      <c r="J31" s="221"/>
      <c r="K31" s="222"/>
      <c r="L31" s="224" t="s">
        <v>161</v>
      </c>
      <c r="M31" s="223">
        <v>940</v>
      </c>
      <c r="N31" s="285" t="s">
        <v>302</v>
      </c>
      <c r="O31" s="157"/>
      <c r="P31" s="214" t="s">
        <v>178</v>
      </c>
      <c r="Q31" s="245">
        <v>2410</v>
      </c>
      <c r="R31" s="252" t="s">
        <v>319</v>
      </c>
      <c r="S31" s="253"/>
    </row>
    <row r="32" spans="1:19" ht="21" customHeight="1" x14ac:dyDescent="0.4">
      <c r="A32" s="194" t="s">
        <v>13</v>
      </c>
      <c r="B32" s="200">
        <v>1200</v>
      </c>
      <c r="C32" s="89" t="s">
        <v>222</v>
      </c>
      <c r="D32" s="194" t="s">
        <v>130</v>
      </c>
      <c r="E32" s="200">
        <v>1760</v>
      </c>
      <c r="F32" s="160" t="s">
        <v>324</v>
      </c>
      <c r="G32" s="182"/>
      <c r="H32" s="123" t="s">
        <v>65</v>
      </c>
      <c r="I32" s="124" t="s">
        <v>25</v>
      </c>
      <c r="J32" s="225">
        <f>+I33+I35+I37+I39+I41+I43+I45</f>
        <v>5740</v>
      </c>
      <c r="K32" s="226"/>
      <c r="L32" s="194"/>
      <c r="M32" s="200"/>
      <c r="N32" s="210"/>
      <c r="O32" s="147" t="s">
        <v>204</v>
      </c>
      <c r="P32" s="231"/>
      <c r="Q32" s="246"/>
      <c r="R32" s="262" t="s">
        <v>188</v>
      </c>
      <c r="S32" s="263"/>
    </row>
    <row r="33" spans="1:19" ht="21" customHeight="1" x14ac:dyDescent="0.4">
      <c r="A33" s="194"/>
      <c r="B33" s="200"/>
      <c r="C33" s="90" t="s">
        <v>223</v>
      </c>
      <c r="D33" s="195"/>
      <c r="E33" s="201"/>
      <c r="F33" s="183" t="s">
        <v>325</v>
      </c>
      <c r="G33" s="184"/>
      <c r="H33" s="224" t="s">
        <v>147</v>
      </c>
      <c r="I33" s="223">
        <v>1000</v>
      </c>
      <c r="J33" s="217" t="s">
        <v>39</v>
      </c>
      <c r="K33" s="218"/>
      <c r="L33" s="194" t="s">
        <v>162</v>
      </c>
      <c r="M33" s="200">
        <v>290</v>
      </c>
      <c r="N33" s="204" t="s">
        <v>209</v>
      </c>
      <c r="O33" s="156">
        <v>1230</v>
      </c>
      <c r="P33" s="75" t="s">
        <v>177</v>
      </c>
      <c r="Q33" s="66">
        <v>380</v>
      </c>
      <c r="R33" s="260"/>
      <c r="S33" s="261"/>
    </row>
    <row r="34" spans="1:19" ht="21" customHeight="1" x14ac:dyDescent="0.4">
      <c r="A34" s="75" t="s">
        <v>50</v>
      </c>
      <c r="B34" s="66">
        <v>1220</v>
      </c>
      <c r="C34" s="62" t="s">
        <v>265</v>
      </c>
      <c r="D34" s="123" t="s">
        <v>49</v>
      </c>
      <c r="E34" s="129" t="s">
        <v>25</v>
      </c>
      <c r="F34" s="225">
        <f>+E35+E37+E39+E40+E41+E42</f>
        <v>5010</v>
      </c>
      <c r="G34" s="226"/>
      <c r="H34" s="194"/>
      <c r="I34" s="200"/>
      <c r="J34" s="206"/>
      <c r="K34" s="207"/>
      <c r="L34" s="194"/>
      <c r="M34" s="200"/>
      <c r="N34" s="206"/>
      <c r="O34" s="148"/>
      <c r="P34" s="75" t="s">
        <v>176</v>
      </c>
      <c r="Q34" s="66">
        <v>370</v>
      </c>
      <c r="R34" s="198" t="s">
        <v>123</v>
      </c>
      <c r="S34" s="199"/>
    </row>
    <row r="35" spans="1:19" ht="21" customHeight="1" x14ac:dyDescent="0.4">
      <c r="A35" s="194" t="s">
        <v>276</v>
      </c>
      <c r="B35" s="200">
        <v>1270</v>
      </c>
      <c r="C35" s="89" t="s">
        <v>186</v>
      </c>
      <c r="D35" s="214" t="s">
        <v>86</v>
      </c>
      <c r="E35" s="223">
        <v>1390</v>
      </c>
      <c r="F35" s="252" t="s">
        <v>256</v>
      </c>
      <c r="G35" s="253"/>
      <c r="H35" s="194" t="s">
        <v>148</v>
      </c>
      <c r="I35" s="200">
        <v>1910</v>
      </c>
      <c r="J35" s="152" t="s">
        <v>193</v>
      </c>
      <c r="K35" s="153"/>
      <c r="L35" s="194" t="s">
        <v>163</v>
      </c>
      <c r="M35" s="200">
        <v>700</v>
      </c>
      <c r="N35" s="38" t="s">
        <v>192</v>
      </c>
      <c r="O35" s="159"/>
      <c r="P35" s="138"/>
      <c r="Q35" s="138"/>
      <c r="R35" s="139"/>
      <c r="S35" s="140"/>
    </row>
    <row r="36" spans="1:19" ht="21" customHeight="1" x14ac:dyDescent="0.4">
      <c r="A36" s="194"/>
      <c r="B36" s="200"/>
      <c r="C36" s="90" t="s">
        <v>296</v>
      </c>
      <c r="D36" s="197"/>
      <c r="E36" s="200"/>
      <c r="F36" s="215" t="s">
        <v>226</v>
      </c>
      <c r="G36" s="216"/>
      <c r="H36" s="194"/>
      <c r="I36" s="200"/>
      <c r="J36" s="93" t="s">
        <v>194</v>
      </c>
      <c r="K36" s="154" t="s">
        <v>202</v>
      </c>
      <c r="L36" s="194"/>
      <c r="M36" s="200"/>
      <c r="N36" s="158" t="s">
        <v>191</v>
      </c>
      <c r="O36" s="159" t="s">
        <v>205</v>
      </c>
      <c r="P36" s="17"/>
      <c r="Q36" s="72"/>
      <c r="R36" s="19"/>
      <c r="S36" s="20"/>
    </row>
    <row r="37" spans="1:19" ht="21" customHeight="1" x14ac:dyDescent="0.4">
      <c r="A37" s="75" t="s">
        <v>283</v>
      </c>
      <c r="B37" s="66">
        <v>770</v>
      </c>
      <c r="C37" s="8" t="s">
        <v>266</v>
      </c>
      <c r="D37" s="283" t="s">
        <v>87</v>
      </c>
      <c r="E37" s="200">
        <v>1170</v>
      </c>
      <c r="F37" s="227" t="s">
        <v>293</v>
      </c>
      <c r="G37" s="228"/>
      <c r="H37" s="194" t="s">
        <v>149</v>
      </c>
      <c r="I37" s="200">
        <v>1260</v>
      </c>
      <c r="J37" s="38" t="s">
        <v>219</v>
      </c>
      <c r="K37" s="155">
        <v>4670</v>
      </c>
      <c r="L37" s="194" t="s">
        <v>164</v>
      </c>
      <c r="M37" s="200">
        <v>430</v>
      </c>
      <c r="N37" s="204" t="s">
        <v>211</v>
      </c>
      <c r="O37" s="156">
        <v>1130</v>
      </c>
      <c r="P37" s="17"/>
      <c r="Q37" s="72"/>
      <c r="R37" s="19"/>
      <c r="S37" s="20"/>
    </row>
    <row r="38" spans="1:19" ht="21" customHeight="1" x14ac:dyDescent="0.4">
      <c r="A38" s="92" t="s">
        <v>281</v>
      </c>
      <c r="B38" s="192">
        <v>780</v>
      </c>
      <c r="C38" s="84" t="s">
        <v>225</v>
      </c>
      <c r="D38" s="284"/>
      <c r="E38" s="200"/>
      <c r="F38" s="93" t="s">
        <v>294</v>
      </c>
      <c r="G38" s="94"/>
      <c r="H38" s="194"/>
      <c r="I38" s="200"/>
      <c r="J38" s="41" t="s">
        <v>200</v>
      </c>
      <c r="K38" s="142"/>
      <c r="L38" s="194"/>
      <c r="M38" s="200"/>
      <c r="N38" s="206"/>
      <c r="O38" s="148"/>
      <c r="P38" s="29"/>
      <c r="Q38" s="73"/>
      <c r="R38" s="39"/>
      <c r="S38" s="40"/>
    </row>
    <row r="39" spans="1:19" ht="21" customHeight="1" x14ac:dyDescent="0.4">
      <c r="A39" s="288" t="s">
        <v>195</v>
      </c>
      <c r="B39" s="193"/>
      <c r="C39" s="85" t="s">
        <v>224</v>
      </c>
      <c r="D39" s="91" t="s">
        <v>88</v>
      </c>
      <c r="E39" s="66">
        <v>1180</v>
      </c>
      <c r="F39" s="198" t="s">
        <v>244</v>
      </c>
      <c r="G39" s="199"/>
      <c r="H39" s="194" t="s">
        <v>150</v>
      </c>
      <c r="I39" s="200">
        <v>500</v>
      </c>
      <c r="J39" s="227" t="s">
        <v>242</v>
      </c>
      <c r="K39" s="228"/>
      <c r="L39" s="75" t="s">
        <v>165</v>
      </c>
      <c r="M39" s="162">
        <v>470</v>
      </c>
      <c r="N39" s="160" t="s">
        <v>210</v>
      </c>
      <c r="O39" s="146" t="s">
        <v>206</v>
      </c>
      <c r="P39" s="123" t="s">
        <v>66</v>
      </c>
      <c r="Q39" s="124" t="s">
        <v>25</v>
      </c>
      <c r="R39" s="225">
        <f>+Q40+Q41</f>
        <v>1270</v>
      </c>
      <c r="S39" s="226"/>
    </row>
    <row r="40" spans="1:19" ht="21" customHeight="1" x14ac:dyDescent="0.4">
      <c r="A40" s="92" t="s">
        <v>281</v>
      </c>
      <c r="B40" s="192">
        <v>1400</v>
      </c>
      <c r="C40" s="84" t="s">
        <v>221</v>
      </c>
      <c r="D40" s="75" t="s">
        <v>15</v>
      </c>
      <c r="E40" s="66">
        <v>910</v>
      </c>
      <c r="F40" s="198" t="s">
        <v>76</v>
      </c>
      <c r="G40" s="199"/>
      <c r="H40" s="194"/>
      <c r="I40" s="200"/>
      <c r="J40" s="215" t="s">
        <v>241</v>
      </c>
      <c r="K40" s="216"/>
      <c r="L40" s="75" t="s">
        <v>166</v>
      </c>
      <c r="M40" s="66">
        <v>100</v>
      </c>
      <c r="N40" s="16"/>
      <c r="O40" s="163">
        <v>570</v>
      </c>
      <c r="P40" s="68" t="s">
        <v>179</v>
      </c>
      <c r="Q40" s="65">
        <v>950</v>
      </c>
      <c r="R40" s="206" t="s">
        <v>117</v>
      </c>
      <c r="S40" s="207"/>
    </row>
    <row r="41" spans="1:19" ht="21" customHeight="1" x14ac:dyDescent="0.4">
      <c r="A41" s="96" t="s">
        <v>196</v>
      </c>
      <c r="B41" s="193"/>
      <c r="C41" s="85" t="s">
        <v>220</v>
      </c>
      <c r="D41" s="75" t="s">
        <v>17</v>
      </c>
      <c r="E41" s="66">
        <v>290</v>
      </c>
      <c r="F41" s="198" t="s">
        <v>77</v>
      </c>
      <c r="G41" s="199"/>
      <c r="H41" s="194" t="s">
        <v>151</v>
      </c>
      <c r="I41" s="200">
        <v>290</v>
      </c>
      <c r="J41" s="204"/>
      <c r="K41" s="205"/>
      <c r="L41" s="194" t="s">
        <v>167</v>
      </c>
      <c r="M41" s="200">
        <v>1050</v>
      </c>
      <c r="N41" s="204" t="s">
        <v>80</v>
      </c>
      <c r="O41" s="205"/>
      <c r="P41" s="75" t="s">
        <v>180</v>
      </c>
      <c r="Q41" s="66">
        <v>320</v>
      </c>
      <c r="R41" s="198" t="s">
        <v>73</v>
      </c>
      <c r="S41" s="199"/>
    </row>
    <row r="42" spans="1:19" ht="21" customHeight="1" x14ac:dyDescent="0.4">
      <c r="A42" s="194" t="s">
        <v>282</v>
      </c>
      <c r="B42" s="200">
        <v>1580</v>
      </c>
      <c r="C42" s="84" t="s">
        <v>263</v>
      </c>
      <c r="D42" s="78" t="s">
        <v>268</v>
      </c>
      <c r="E42" s="67">
        <v>70</v>
      </c>
      <c r="F42" s="204" t="s">
        <v>99</v>
      </c>
      <c r="G42" s="205"/>
      <c r="H42" s="194"/>
      <c r="I42" s="200"/>
      <c r="J42" s="206"/>
      <c r="K42" s="207"/>
      <c r="L42" s="194"/>
      <c r="M42" s="200"/>
      <c r="N42" s="217"/>
      <c r="O42" s="218"/>
      <c r="P42" s="42"/>
      <c r="Q42" s="43"/>
      <c r="R42" s="44"/>
      <c r="S42" s="45"/>
    </row>
    <row r="43" spans="1:19" ht="21" customHeight="1" x14ac:dyDescent="0.4">
      <c r="A43" s="194"/>
      <c r="B43" s="200"/>
      <c r="C43" s="85" t="s">
        <v>215</v>
      </c>
      <c r="D43" s="123" t="s">
        <v>67</v>
      </c>
      <c r="E43" s="124" t="s">
        <v>25</v>
      </c>
      <c r="F43" s="225">
        <f>+E44+E46+E48+E50</f>
        <v>1360</v>
      </c>
      <c r="G43" s="226"/>
      <c r="H43" s="194" t="s">
        <v>152</v>
      </c>
      <c r="I43" s="200">
        <v>410</v>
      </c>
      <c r="J43" s="202" t="s">
        <v>284</v>
      </c>
      <c r="K43" s="143" t="s">
        <v>199</v>
      </c>
      <c r="L43" s="75" t="s">
        <v>10</v>
      </c>
      <c r="M43" s="66">
        <v>280</v>
      </c>
      <c r="N43" s="198" t="s">
        <v>80</v>
      </c>
      <c r="O43" s="205"/>
      <c r="P43" s="42"/>
      <c r="Q43" s="42"/>
      <c r="R43" s="46"/>
      <c r="S43" s="47"/>
    </row>
    <row r="44" spans="1:19" ht="21" customHeight="1" x14ac:dyDescent="0.4">
      <c r="A44" s="75" t="s">
        <v>275</v>
      </c>
      <c r="B44" s="66">
        <v>2350</v>
      </c>
      <c r="C44" s="8" t="s">
        <v>110</v>
      </c>
      <c r="D44" s="224" t="s">
        <v>131</v>
      </c>
      <c r="E44" s="223">
        <v>760</v>
      </c>
      <c r="F44" s="217" t="s">
        <v>115</v>
      </c>
      <c r="G44" s="218"/>
      <c r="H44" s="194"/>
      <c r="I44" s="200"/>
      <c r="J44" s="203"/>
      <c r="K44" s="144">
        <v>1070</v>
      </c>
      <c r="L44" s="194" t="s">
        <v>168</v>
      </c>
      <c r="M44" s="200">
        <v>340</v>
      </c>
      <c r="N44" s="264" t="s">
        <v>207</v>
      </c>
      <c r="O44" s="145"/>
      <c r="P44" s="42"/>
      <c r="Q44" s="42"/>
      <c r="R44" s="46"/>
      <c r="S44" s="47"/>
    </row>
    <row r="45" spans="1:19" ht="21" customHeight="1" x14ac:dyDescent="0.4">
      <c r="A45" s="194" t="s">
        <v>18</v>
      </c>
      <c r="B45" s="200">
        <v>1090</v>
      </c>
      <c r="C45" s="84" t="s">
        <v>187</v>
      </c>
      <c r="D45" s="194"/>
      <c r="E45" s="200"/>
      <c r="F45" s="206"/>
      <c r="G45" s="207"/>
      <c r="H45" s="194" t="s">
        <v>153</v>
      </c>
      <c r="I45" s="200">
        <v>370</v>
      </c>
      <c r="J45" s="208" t="s">
        <v>236</v>
      </c>
      <c r="K45" s="209"/>
      <c r="L45" s="196"/>
      <c r="M45" s="192"/>
      <c r="N45" s="264"/>
      <c r="O45" s="142"/>
      <c r="P45" s="42"/>
      <c r="Q45" s="42"/>
      <c r="R45" s="46"/>
      <c r="S45" s="47"/>
    </row>
    <row r="46" spans="1:19" ht="21" customHeight="1" x14ac:dyDescent="0.4">
      <c r="A46" s="194"/>
      <c r="B46" s="200"/>
      <c r="C46" s="61" t="s">
        <v>264</v>
      </c>
      <c r="D46" s="194" t="s">
        <v>132</v>
      </c>
      <c r="E46" s="200">
        <v>300</v>
      </c>
      <c r="F46" s="204" t="s">
        <v>116</v>
      </c>
      <c r="G46" s="205"/>
      <c r="H46" s="194"/>
      <c r="I46" s="200"/>
      <c r="J46" s="210"/>
      <c r="K46" s="211"/>
      <c r="L46" s="196" t="s">
        <v>169</v>
      </c>
      <c r="M46" s="192">
        <v>540</v>
      </c>
      <c r="N46" s="38" t="s">
        <v>197</v>
      </c>
      <c r="O46" s="164" t="s">
        <v>208</v>
      </c>
      <c r="P46" s="42"/>
      <c r="Q46" s="42"/>
      <c r="R46" s="46"/>
      <c r="S46" s="47"/>
    </row>
    <row r="47" spans="1:19" ht="21" customHeight="1" x14ac:dyDescent="0.4">
      <c r="A47" s="77" t="s">
        <v>274</v>
      </c>
      <c r="B47" s="67">
        <v>1440</v>
      </c>
      <c r="C47" s="48" t="s">
        <v>271</v>
      </c>
      <c r="D47" s="194"/>
      <c r="E47" s="200"/>
      <c r="F47" s="206"/>
      <c r="G47" s="207"/>
      <c r="H47" s="35"/>
      <c r="I47" s="11"/>
      <c r="J47" s="49"/>
      <c r="K47" s="50"/>
      <c r="L47" s="197"/>
      <c r="M47" s="193"/>
      <c r="N47" s="161" t="s">
        <v>198</v>
      </c>
      <c r="O47" s="166">
        <v>3450</v>
      </c>
      <c r="P47" s="126" t="s">
        <v>316</v>
      </c>
      <c r="Q47" s="125"/>
      <c r="R47" s="254">
        <f>+F11+F13+F23+F34+F43+F52+J4+J15+J27+J32+N4+N12+N20+N30+R4+R15+R24+R30+R39</f>
        <v>125310</v>
      </c>
      <c r="S47" s="255"/>
    </row>
    <row r="48" spans="1:19" ht="21" customHeight="1" x14ac:dyDescent="0.4">
      <c r="A48" s="123" t="s">
        <v>239</v>
      </c>
      <c r="B48" s="129" t="s">
        <v>25</v>
      </c>
      <c r="C48" s="130">
        <f>+B49+B50+B51+B52+B53+B54+B55+B56+B57</f>
        <v>10940</v>
      </c>
      <c r="D48" s="194" t="s">
        <v>133</v>
      </c>
      <c r="E48" s="200">
        <v>120</v>
      </c>
      <c r="F48" s="241" t="s">
        <v>216</v>
      </c>
      <c r="G48" s="141" t="s">
        <v>217</v>
      </c>
      <c r="H48" s="35"/>
      <c r="I48" s="11"/>
      <c r="J48" s="51"/>
      <c r="K48" s="52"/>
      <c r="L48" s="195" t="s">
        <v>170</v>
      </c>
      <c r="M48" s="201">
        <v>240</v>
      </c>
      <c r="N48" s="198" t="s">
        <v>80</v>
      </c>
      <c r="O48" s="199"/>
      <c r="P48" s="168" t="s">
        <v>303</v>
      </c>
      <c r="Q48" s="97"/>
      <c r="R48" s="169"/>
      <c r="S48" s="170"/>
    </row>
    <row r="49" spans="1:19" ht="21" customHeight="1" x14ac:dyDescent="0.4">
      <c r="A49" s="68" t="s">
        <v>19</v>
      </c>
      <c r="B49" s="65">
        <v>1910</v>
      </c>
      <c r="C49" s="6" t="s">
        <v>250</v>
      </c>
      <c r="D49" s="194"/>
      <c r="E49" s="200"/>
      <c r="F49" s="242"/>
      <c r="G49" s="151">
        <v>600</v>
      </c>
      <c r="H49" s="17"/>
      <c r="I49" s="18"/>
      <c r="J49" s="19"/>
      <c r="K49" s="20"/>
      <c r="L49" s="224"/>
      <c r="M49" s="223"/>
      <c r="N49" s="198"/>
      <c r="O49" s="199"/>
      <c r="P49" s="171" t="s">
        <v>315</v>
      </c>
      <c r="R49" s="120"/>
      <c r="S49" s="172"/>
    </row>
    <row r="50" spans="1:19" ht="21" customHeight="1" x14ac:dyDescent="0.5">
      <c r="A50" s="75" t="s">
        <v>20</v>
      </c>
      <c r="B50" s="66">
        <v>1740</v>
      </c>
      <c r="C50" s="8" t="s">
        <v>321</v>
      </c>
      <c r="D50" s="194" t="s">
        <v>134</v>
      </c>
      <c r="E50" s="200">
        <v>180</v>
      </c>
      <c r="F50" s="204" t="s">
        <v>32</v>
      </c>
      <c r="G50" s="205"/>
      <c r="H50" s="17"/>
      <c r="I50" s="21"/>
      <c r="J50" s="22"/>
      <c r="K50" s="23"/>
      <c r="L50" s="83" t="s">
        <v>301</v>
      </c>
      <c r="M50" s="71">
        <v>460</v>
      </c>
      <c r="N50" s="198" t="s">
        <v>81</v>
      </c>
      <c r="O50" s="199"/>
      <c r="P50" s="173" t="s">
        <v>304</v>
      </c>
      <c r="R50" s="174"/>
      <c r="S50" s="175"/>
    </row>
    <row r="51" spans="1:19" ht="21" customHeight="1" x14ac:dyDescent="0.5">
      <c r="A51" s="75" t="s">
        <v>21</v>
      </c>
      <c r="B51" s="66">
        <v>1520</v>
      </c>
      <c r="C51" s="8" t="s">
        <v>248</v>
      </c>
      <c r="D51" s="195"/>
      <c r="E51" s="201"/>
      <c r="F51" s="217"/>
      <c r="G51" s="218"/>
      <c r="H51" s="17"/>
      <c r="I51" s="21"/>
      <c r="J51" s="22"/>
      <c r="K51" s="23"/>
      <c r="L51" s="195" t="s">
        <v>171</v>
      </c>
      <c r="M51" s="201">
        <v>540</v>
      </c>
      <c r="N51" s="204" t="s">
        <v>97</v>
      </c>
      <c r="O51" s="205"/>
      <c r="P51" s="176" t="s">
        <v>305</v>
      </c>
      <c r="R51" s="120"/>
      <c r="S51" s="172"/>
    </row>
    <row r="52" spans="1:19" ht="21" customHeight="1" x14ac:dyDescent="0.5">
      <c r="A52" s="75" t="s">
        <v>23</v>
      </c>
      <c r="B52" s="66">
        <v>620</v>
      </c>
      <c r="C52" s="8" t="s">
        <v>29</v>
      </c>
      <c r="D52" s="123" t="s">
        <v>68</v>
      </c>
      <c r="E52" s="124" t="s">
        <v>25</v>
      </c>
      <c r="F52" s="225">
        <f>+E54+E55</f>
        <v>740</v>
      </c>
      <c r="G52" s="226"/>
      <c r="H52" s="17"/>
      <c r="I52" s="18"/>
      <c r="J52" s="19"/>
      <c r="K52" s="20"/>
      <c r="L52" s="224"/>
      <c r="M52" s="223"/>
      <c r="N52" s="229" t="s">
        <v>237</v>
      </c>
      <c r="O52" s="230"/>
      <c r="P52" s="176" t="s">
        <v>306</v>
      </c>
      <c r="R52" s="120"/>
      <c r="S52" s="177"/>
    </row>
    <row r="53" spans="1:19" ht="21" customHeight="1" x14ac:dyDescent="0.4">
      <c r="A53" s="75" t="s">
        <v>89</v>
      </c>
      <c r="B53" s="66">
        <v>2060</v>
      </c>
      <c r="C53" s="8" t="s">
        <v>251</v>
      </c>
      <c r="D53" s="68" t="s">
        <v>33</v>
      </c>
      <c r="E53" s="68"/>
      <c r="F53" s="286"/>
      <c r="G53" s="287"/>
      <c r="H53" s="53"/>
      <c r="I53" s="53"/>
      <c r="J53" s="54"/>
      <c r="K53" s="55"/>
      <c r="L53" s="35"/>
      <c r="M53" s="11"/>
      <c r="N53" s="56"/>
      <c r="O53" s="57"/>
      <c r="P53" s="178" t="s">
        <v>307</v>
      </c>
      <c r="Q53" s="179"/>
      <c r="R53" s="179"/>
      <c r="S53" s="103"/>
    </row>
    <row r="54" spans="1:19" ht="21" customHeight="1" x14ac:dyDescent="0.5">
      <c r="A54" s="75" t="s">
        <v>104</v>
      </c>
      <c r="B54" s="66">
        <v>1020</v>
      </c>
      <c r="C54" s="8" t="s">
        <v>252</v>
      </c>
      <c r="D54" s="75" t="s">
        <v>118</v>
      </c>
      <c r="E54" s="66">
        <v>740</v>
      </c>
      <c r="F54" s="198" t="s">
        <v>297</v>
      </c>
      <c r="G54" s="199"/>
      <c r="H54" s="53"/>
      <c r="I54" s="53"/>
      <c r="J54" s="54"/>
      <c r="K54" s="55"/>
      <c r="L54" s="35"/>
      <c r="M54" s="11"/>
      <c r="N54" s="56"/>
      <c r="O54" s="57"/>
      <c r="P54" s="180" t="s">
        <v>308</v>
      </c>
      <c r="R54" s="174"/>
      <c r="S54" s="172"/>
    </row>
    <row r="55" spans="1:19" ht="21" customHeight="1" x14ac:dyDescent="0.4">
      <c r="A55" s="75" t="s">
        <v>273</v>
      </c>
      <c r="B55" s="66">
        <v>1680</v>
      </c>
      <c r="C55" s="8" t="s">
        <v>253</v>
      </c>
      <c r="D55" s="101"/>
      <c r="E55" s="109"/>
      <c r="F55" s="279"/>
      <c r="G55" s="280"/>
      <c r="H55" s="53"/>
      <c r="I55" s="53"/>
      <c r="J55" s="54"/>
      <c r="K55" s="55"/>
      <c r="L55" s="17"/>
      <c r="M55" s="17"/>
      <c r="N55" s="39"/>
      <c r="O55" s="40"/>
      <c r="P55" s="176" t="s">
        <v>309</v>
      </c>
      <c r="R55" s="181"/>
      <c r="S55" s="177"/>
    </row>
    <row r="56" spans="1:19" ht="21" customHeight="1" x14ac:dyDescent="0.4">
      <c r="A56" s="75" t="s">
        <v>24</v>
      </c>
      <c r="B56" s="66">
        <v>110</v>
      </c>
      <c r="C56" s="8" t="s">
        <v>249</v>
      </c>
      <c r="D56" s="102"/>
      <c r="E56" s="108"/>
      <c r="G56" s="103"/>
      <c r="H56" s="108"/>
      <c r="I56" s="108"/>
      <c r="J56" s="102"/>
      <c r="K56" s="103"/>
      <c r="L56" s="110"/>
      <c r="M56" s="110"/>
      <c r="N56" s="112"/>
      <c r="O56" s="114"/>
      <c r="P56" s="176" t="s">
        <v>310</v>
      </c>
      <c r="R56" s="4"/>
      <c r="S56" s="172"/>
    </row>
    <row r="57" spans="1:19" ht="18" customHeight="1" x14ac:dyDescent="0.4">
      <c r="A57" s="77" t="s">
        <v>69</v>
      </c>
      <c r="B57" s="67">
        <v>280</v>
      </c>
      <c r="C57" s="48" t="s">
        <v>111</v>
      </c>
      <c r="D57" s="104"/>
      <c r="E57" s="107"/>
      <c r="F57" s="105"/>
      <c r="G57" s="106"/>
      <c r="H57" s="107"/>
      <c r="I57" s="107"/>
      <c r="J57" s="104"/>
      <c r="K57" s="106"/>
      <c r="L57" s="111"/>
      <c r="M57" s="111"/>
      <c r="N57" s="113"/>
      <c r="O57" s="115"/>
      <c r="P57" s="104"/>
      <c r="Q57" s="105"/>
      <c r="R57" s="105"/>
      <c r="S57" s="106"/>
    </row>
    <row r="58" spans="1:19" x14ac:dyDescent="0.4">
      <c r="B58" s="58"/>
      <c r="C58" s="58"/>
    </row>
    <row r="59" spans="1:19" x14ac:dyDescent="0.4">
      <c r="A59" s="2"/>
      <c r="B59" s="2"/>
      <c r="C59" s="2"/>
      <c r="H59" s="58"/>
      <c r="I59" s="58"/>
      <c r="J59" s="58"/>
      <c r="K59" s="58"/>
      <c r="L59" s="2"/>
      <c r="M59" s="2"/>
      <c r="N59" s="2"/>
      <c r="O59" s="2"/>
    </row>
    <row r="60" spans="1:19" x14ac:dyDescent="0.4">
      <c r="A60" s="2"/>
      <c r="B60" s="2"/>
      <c r="C60" s="2"/>
      <c r="D60" s="58"/>
      <c r="E60" s="58"/>
      <c r="F60" s="58"/>
      <c r="G60" s="58"/>
      <c r="H60" s="58"/>
      <c r="I60" s="58"/>
      <c r="J60" s="58"/>
      <c r="K60" s="58"/>
    </row>
    <row r="61" spans="1:19" x14ac:dyDescent="0.4">
      <c r="D61" s="58"/>
      <c r="E61" s="58"/>
      <c r="F61" s="58"/>
      <c r="G61" s="58"/>
      <c r="H61" s="58"/>
      <c r="I61" s="58"/>
      <c r="J61" s="58"/>
      <c r="K61" s="58"/>
    </row>
    <row r="62" spans="1:19" x14ac:dyDescent="0.4">
      <c r="A62" s="2"/>
      <c r="B62" s="2"/>
      <c r="C62" s="2"/>
      <c r="D62" s="58"/>
      <c r="E62" s="58"/>
      <c r="F62" s="58"/>
      <c r="G62" s="58"/>
      <c r="H62" s="58"/>
      <c r="I62" s="58"/>
      <c r="J62" s="58"/>
      <c r="K62" s="58"/>
    </row>
    <row r="63" spans="1:19" x14ac:dyDescent="0.4">
      <c r="D63" s="58"/>
      <c r="E63" s="58"/>
      <c r="F63" s="58"/>
      <c r="G63" s="58"/>
      <c r="H63" s="58"/>
      <c r="I63" s="58"/>
      <c r="J63" s="58"/>
      <c r="K63" s="58"/>
    </row>
    <row r="64" spans="1:19" x14ac:dyDescent="0.4">
      <c r="D64" s="58"/>
      <c r="E64" s="58"/>
      <c r="F64" s="58"/>
      <c r="G64" s="58"/>
      <c r="H64" s="2"/>
      <c r="I64" s="2"/>
      <c r="J64" s="2"/>
      <c r="K64" s="2"/>
    </row>
    <row r="65" spans="4:11" x14ac:dyDescent="0.4">
      <c r="D65" s="2"/>
      <c r="E65" s="2"/>
      <c r="F65" s="2"/>
      <c r="G65" s="2"/>
      <c r="H65" s="2"/>
      <c r="I65" s="2"/>
      <c r="J65" s="2"/>
      <c r="K65" s="2"/>
    </row>
    <row r="66" spans="4:11" x14ac:dyDescent="0.4">
      <c r="D66" s="2"/>
      <c r="E66" s="2"/>
      <c r="F66" s="2"/>
      <c r="G66" s="2"/>
    </row>
    <row r="67" spans="4:11" x14ac:dyDescent="0.4">
      <c r="H67" s="2"/>
      <c r="I67" s="2"/>
      <c r="J67" s="2"/>
      <c r="K67" s="2"/>
    </row>
    <row r="68" spans="4:11" x14ac:dyDescent="0.4">
      <c r="D68" s="2"/>
      <c r="E68" s="2"/>
      <c r="F68" s="2"/>
      <c r="G68" s="2"/>
    </row>
  </sheetData>
  <mergeCells count="243">
    <mergeCell ref="F55:G55"/>
    <mergeCell ref="F13:G13"/>
    <mergeCell ref="F12:G12"/>
    <mergeCell ref="F43:G43"/>
    <mergeCell ref="F52:G52"/>
    <mergeCell ref="F34:G34"/>
    <mergeCell ref="F44:G45"/>
    <mergeCell ref="D37:D38"/>
    <mergeCell ref="N48:O49"/>
    <mergeCell ref="N43:O43"/>
    <mergeCell ref="N31:N32"/>
    <mergeCell ref="F35:G35"/>
    <mergeCell ref="F31:G31"/>
    <mergeCell ref="N33:N34"/>
    <mergeCell ref="N41:O42"/>
    <mergeCell ref="F42:G42"/>
    <mergeCell ref="I45:I46"/>
    <mergeCell ref="F54:G54"/>
    <mergeCell ref="F53:G53"/>
    <mergeCell ref="D50:D51"/>
    <mergeCell ref="E50:E51"/>
    <mergeCell ref="F50:G51"/>
    <mergeCell ref="M37:M38"/>
    <mergeCell ref="M31:M32"/>
    <mergeCell ref="F4:G4"/>
    <mergeCell ref="F5:G5"/>
    <mergeCell ref="F6:G7"/>
    <mergeCell ref="F8:G8"/>
    <mergeCell ref="F9:G9"/>
    <mergeCell ref="F10:G10"/>
    <mergeCell ref="F40:G40"/>
    <mergeCell ref="F39:G39"/>
    <mergeCell ref="J4:K4"/>
    <mergeCell ref="H22:H23"/>
    <mergeCell ref="I20:I21"/>
    <mergeCell ref="J27:K27"/>
    <mergeCell ref="J28:K28"/>
    <mergeCell ref="I30:I31"/>
    <mergeCell ref="I9:I10"/>
    <mergeCell ref="I13:I14"/>
    <mergeCell ref="J20:K21"/>
    <mergeCell ref="I22:I23"/>
    <mergeCell ref="J39:K39"/>
    <mergeCell ref="J40:K40"/>
    <mergeCell ref="R4:S4"/>
    <mergeCell ref="R15:S15"/>
    <mergeCell ref="R24:S24"/>
    <mergeCell ref="R30:S30"/>
    <mergeCell ref="N30:O30"/>
    <mergeCell ref="R29:S29"/>
    <mergeCell ref="N24:O24"/>
    <mergeCell ref="N26:O27"/>
    <mergeCell ref="R22:S22"/>
    <mergeCell ref="N4:O4"/>
    <mergeCell ref="N12:O12"/>
    <mergeCell ref="R16:S16"/>
    <mergeCell ref="R18:S18"/>
    <mergeCell ref="R17:S17"/>
    <mergeCell ref="N22:O23"/>
    <mergeCell ref="R21:S21"/>
    <mergeCell ref="R25:S25"/>
    <mergeCell ref="N20:O20"/>
    <mergeCell ref="R34:S34"/>
    <mergeCell ref="N50:O50"/>
    <mergeCell ref="R28:S28"/>
    <mergeCell ref="R27:S27"/>
    <mergeCell ref="R26:S26"/>
    <mergeCell ref="R31:S31"/>
    <mergeCell ref="R47:S47"/>
    <mergeCell ref="R39:S39"/>
    <mergeCell ref="N28:O29"/>
    <mergeCell ref="R33:S33"/>
    <mergeCell ref="R41:S41"/>
    <mergeCell ref="R40:S40"/>
    <mergeCell ref="R32:S32"/>
    <mergeCell ref="P25:P26"/>
    <mergeCell ref="Q31:Q32"/>
    <mergeCell ref="Q25:Q26"/>
    <mergeCell ref="N25:O25"/>
    <mergeCell ref="N44:N45"/>
    <mergeCell ref="D6:D7"/>
    <mergeCell ref="M5:M6"/>
    <mergeCell ref="L5:L6"/>
    <mergeCell ref="D17:D18"/>
    <mergeCell ref="H9:H10"/>
    <mergeCell ref="B19:B21"/>
    <mergeCell ref="B11:B12"/>
    <mergeCell ref="L24:L25"/>
    <mergeCell ref="A11:A12"/>
    <mergeCell ref="J5:K6"/>
    <mergeCell ref="B23:B24"/>
    <mergeCell ref="J24:K24"/>
    <mergeCell ref="J9:K10"/>
    <mergeCell ref="I11:I12"/>
    <mergeCell ref="F15:G15"/>
    <mergeCell ref="A15:A16"/>
    <mergeCell ref="E17:E18"/>
    <mergeCell ref="A23:A24"/>
    <mergeCell ref="D24:D25"/>
    <mergeCell ref="A19:A21"/>
    <mergeCell ref="E8:E9"/>
    <mergeCell ref="D8:D9"/>
    <mergeCell ref="A13:A14"/>
    <mergeCell ref="F18:G18"/>
    <mergeCell ref="B13:B14"/>
    <mergeCell ref="B15:B16"/>
    <mergeCell ref="E21:E22"/>
    <mergeCell ref="D48:D49"/>
    <mergeCell ref="E48:E49"/>
    <mergeCell ref="D46:D47"/>
    <mergeCell ref="E46:E47"/>
    <mergeCell ref="F46:G47"/>
    <mergeCell ref="D44:D45"/>
    <mergeCell ref="E44:E45"/>
    <mergeCell ref="F48:F49"/>
    <mergeCell ref="F21:G22"/>
    <mergeCell ref="E26:E27"/>
    <mergeCell ref="F17:G17"/>
    <mergeCell ref="F16:G16"/>
    <mergeCell ref="F19:G19"/>
    <mergeCell ref="F24:G25"/>
    <mergeCell ref="F26:G27"/>
    <mergeCell ref="F23:G23"/>
    <mergeCell ref="F20:G20"/>
    <mergeCell ref="B32:B33"/>
    <mergeCell ref="B40:B41"/>
    <mergeCell ref="B25:B26"/>
    <mergeCell ref="E6:E7"/>
    <mergeCell ref="J13:K14"/>
    <mergeCell ref="J15:K15"/>
    <mergeCell ref="M24:M25"/>
    <mergeCell ref="M13:M14"/>
    <mergeCell ref="M7:M8"/>
    <mergeCell ref="L9:L10"/>
    <mergeCell ref="M9:M10"/>
    <mergeCell ref="L7:L8"/>
    <mergeCell ref="H5:H6"/>
    <mergeCell ref="H7:H8"/>
    <mergeCell ref="H13:H14"/>
    <mergeCell ref="H20:H21"/>
    <mergeCell ref="H16:H17"/>
    <mergeCell ref="J11:K12"/>
    <mergeCell ref="H11:H12"/>
    <mergeCell ref="I5:I6"/>
    <mergeCell ref="I7:I8"/>
    <mergeCell ref="J7:K8"/>
    <mergeCell ref="F11:G11"/>
    <mergeCell ref="I16:I17"/>
    <mergeCell ref="M17:M18"/>
    <mergeCell ref="L22:L23"/>
    <mergeCell ref="F14:G14"/>
    <mergeCell ref="M26:M27"/>
    <mergeCell ref="M35:M36"/>
    <mergeCell ref="P31:P32"/>
    <mergeCell ref="N37:N38"/>
    <mergeCell ref="N13:O14"/>
    <mergeCell ref="L31:L32"/>
    <mergeCell ref="M33:M34"/>
    <mergeCell ref="N5:O5"/>
    <mergeCell ref="N6:O6"/>
    <mergeCell ref="N7:O7"/>
    <mergeCell ref="N8:O8"/>
    <mergeCell ref="N9:O10"/>
    <mergeCell ref="M22:M23"/>
    <mergeCell ref="M28:M29"/>
    <mergeCell ref="N15:O15"/>
    <mergeCell ref="N16:O16"/>
    <mergeCell ref="N17:O18"/>
    <mergeCell ref="N21:O21"/>
    <mergeCell ref="L13:L14"/>
    <mergeCell ref="L17:L18"/>
    <mergeCell ref="L33:L34"/>
    <mergeCell ref="M51:M52"/>
    <mergeCell ref="L37:L38"/>
    <mergeCell ref="L51:L52"/>
    <mergeCell ref="L48:L49"/>
    <mergeCell ref="M48:M49"/>
    <mergeCell ref="M44:M45"/>
    <mergeCell ref="L44:L45"/>
    <mergeCell ref="N51:O51"/>
    <mergeCell ref="N52:O52"/>
    <mergeCell ref="L41:L42"/>
    <mergeCell ref="M41:M42"/>
    <mergeCell ref="L35:L36"/>
    <mergeCell ref="I35:I36"/>
    <mergeCell ref="J32:K32"/>
    <mergeCell ref="F37:G37"/>
    <mergeCell ref="F30:G30"/>
    <mergeCell ref="E28:E29"/>
    <mergeCell ref="L28:L29"/>
    <mergeCell ref="F28:G28"/>
    <mergeCell ref="F29:G29"/>
    <mergeCell ref="J16:K17"/>
    <mergeCell ref="J18:K18"/>
    <mergeCell ref="J19:K19"/>
    <mergeCell ref="J30:K31"/>
    <mergeCell ref="J33:K34"/>
    <mergeCell ref="E24:E25"/>
    <mergeCell ref="E35:E36"/>
    <mergeCell ref="E37:E38"/>
    <mergeCell ref="F41:G41"/>
    <mergeCell ref="H41:H42"/>
    <mergeCell ref="H33:H34"/>
    <mergeCell ref="H39:H40"/>
    <mergeCell ref="I33:I34"/>
    <mergeCell ref="I39:I40"/>
    <mergeCell ref="B30:B31"/>
    <mergeCell ref="B45:B46"/>
    <mergeCell ref="B38:B39"/>
    <mergeCell ref="A42:A43"/>
    <mergeCell ref="A30:A31"/>
    <mergeCell ref="J41:K42"/>
    <mergeCell ref="E30:E31"/>
    <mergeCell ref="D28:D29"/>
    <mergeCell ref="H30:H31"/>
    <mergeCell ref="D35:D36"/>
    <mergeCell ref="F36:G36"/>
    <mergeCell ref="H35:H36"/>
    <mergeCell ref="A32:A33"/>
    <mergeCell ref="A25:A26"/>
    <mergeCell ref="D21:D22"/>
    <mergeCell ref="D26:D27"/>
    <mergeCell ref="M46:M47"/>
    <mergeCell ref="D32:D33"/>
    <mergeCell ref="D30:D31"/>
    <mergeCell ref="L46:L47"/>
    <mergeCell ref="J29:K29"/>
    <mergeCell ref="E32:E33"/>
    <mergeCell ref="J43:J44"/>
    <mergeCell ref="H43:H44"/>
    <mergeCell ref="B42:B43"/>
    <mergeCell ref="I41:I42"/>
    <mergeCell ref="I37:I38"/>
    <mergeCell ref="H37:H38"/>
    <mergeCell ref="J22:K23"/>
    <mergeCell ref="J45:K46"/>
    <mergeCell ref="I43:I44"/>
    <mergeCell ref="H45:H46"/>
    <mergeCell ref="A45:A46"/>
    <mergeCell ref="A35:A36"/>
    <mergeCell ref="B35:B36"/>
    <mergeCell ref="A28:A29"/>
    <mergeCell ref="B28:B29"/>
  </mergeCells>
  <phoneticPr fontId="2"/>
  <dataValidations count="1">
    <dataValidation allowBlank="1" showInputMessage="1" showErrorMessage="1" sqref="S48 P48:P49" xr:uid="{8283919A-A9B3-46E9-BBCB-C2FB0E31445B}"/>
  </dataValidations>
  <printOptions horizontalCentered="1"/>
  <pageMargins left="0.15748031496062992" right="0" top="0.15748031496062992" bottom="0" header="0" footer="0"/>
  <pageSetup paperSize="12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折込一覧表</vt:lpstr>
      <vt:lpstr>折込一覧表!Print_Area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</dc:creator>
  <cp:lastModifiedBy>ori</cp:lastModifiedBy>
  <cp:lastPrinted>2026-03-09T03:02:46Z</cp:lastPrinted>
  <dcterms:created xsi:type="dcterms:W3CDTF">2006-02-23T02:34:45Z</dcterms:created>
  <dcterms:modified xsi:type="dcterms:W3CDTF">2026-03-09T03:02:52Z</dcterms:modified>
</cp:coreProperties>
</file>